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6.xml" ContentType="application/vnd.openxmlformats-officedocument.spreadsheetml.pivotTab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cherylcowley/Downloads/"/>
    </mc:Choice>
  </mc:AlternateContent>
  <xr:revisionPtr revIDLastSave="0" documentId="13_ncr:1_{99F9233C-A9DA-D444-B780-605BF2828FB9}" xr6:coauthVersionLast="47" xr6:coauthVersionMax="47" xr10:uidLastSave="{00000000-0000-0000-0000-000000000000}"/>
  <bookViews>
    <workbookView xWindow="300" yWindow="780" windowWidth="34200" windowHeight="20120" tabRatio="500" xr2:uid="{00000000-000D-0000-FFFF-FFFF00000000}"/>
  </bookViews>
  <sheets>
    <sheet name="Overview" sheetId="1" r:id="rId1"/>
    <sheet name="Raw Data" sheetId="2" r:id="rId2"/>
    <sheet name="Settings" sheetId="3" r:id="rId3"/>
    <sheet name="By Organisation" sheetId="4" r:id="rId4"/>
    <sheet name="By Type" sheetId="5" r:id="rId5"/>
    <sheet name="By Status" sheetId="6" r:id="rId6"/>
    <sheet name="Org x Status" sheetId="7" r:id="rId7"/>
    <sheet name="Age &amp; Sex" sheetId="8" r:id="rId8"/>
    <sheet name="Trend" sheetId="9" r:id="rId9"/>
  </sheets>
  <externalReferences>
    <externalReference r:id="rId10"/>
  </externalReferences>
  <calcPr calcId="191029"/>
  <pivotCaches>
    <pivotCache cacheId="113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413" i="2" l="1"/>
  <c r="W413" i="2"/>
  <c r="U413" i="2"/>
  <c r="X412" i="2"/>
  <c r="W412" i="2"/>
  <c r="U412" i="2"/>
  <c r="X411" i="2"/>
  <c r="W411" i="2"/>
  <c r="U411" i="2"/>
  <c r="X410" i="2"/>
  <c r="W410" i="2"/>
  <c r="U410" i="2"/>
  <c r="X409" i="2"/>
  <c r="W409" i="2"/>
  <c r="U409" i="2"/>
  <c r="X408" i="2"/>
  <c r="W408" i="2"/>
  <c r="U408" i="2"/>
  <c r="X407" i="2"/>
  <c r="W407" i="2"/>
  <c r="U407" i="2"/>
  <c r="X406" i="2"/>
  <c r="W406" i="2"/>
  <c r="U406" i="2"/>
  <c r="X405" i="2"/>
  <c r="W405" i="2"/>
  <c r="U405" i="2"/>
  <c r="X404" i="2"/>
  <c r="W404" i="2"/>
  <c r="U404" i="2"/>
  <c r="X403" i="2"/>
  <c r="W403" i="2"/>
  <c r="U403" i="2"/>
  <c r="X402" i="2"/>
  <c r="W402" i="2"/>
  <c r="U402" i="2"/>
  <c r="X401" i="2"/>
  <c r="W401" i="2"/>
  <c r="U401" i="2"/>
  <c r="X400" i="2"/>
  <c r="W400" i="2"/>
  <c r="U400" i="2"/>
  <c r="X399" i="2"/>
  <c r="W399" i="2"/>
  <c r="U399" i="2"/>
  <c r="X398" i="2"/>
  <c r="W398" i="2"/>
  <c r="U398" i="2"/>
  <c r="X397" i="2"/>
  <c r="W397" i="2"/>
  <c r="U397" i="2"/>
  <c r="X396" i="2"/>
  <c r="W396" i="2"/>
  <c r="U396" i="2"/>
  <c r="X395" i="2"/>
  <c r="W395" i="2"/>
  <c r="U395" i="2"/>
  <c r="X394" i="2"/>
  <c r="W394" i="2"/>
  <c r="U394" i="2"/>
  <c r="X393" i="2"/>
  <c r="W393" i="2"/>
  <c r="U393" i="2"/>
  <c r="X392" i="2"/>
  <c r="W392" i="2"/>
  <c r="U392" i="2"/>
  <c r="X391" i="2"/>
  <c r="W391" i="2"/>
  <c r="U391" i="2"/>
  <c r="X390" i="2"/>
  <c r="W390" i="2"/>
  <c r="U390" i="2"/>
  <c r="X389" i="2"/>
  <c r="W389" i="2"/>
  <c r="U389" i="2"/>
  <c r="X388" i="2"/>
  <c r="W388" i="2"/>
  <c r="U388" i="2"/>
  <c r="X387" i="2"/>
  <c r="W387" i="2"/>
  <c r="U387" i="2"/>
  <c r="X386" i="2"/>
  <c r="W386" i="2"/>
  <c r="U386" i="2"/>
  <c r="X385" i="2"/>
  <c r="W385" i="2"/>
  <c r="U385" i="2"/>
  <c r="X384" i="2"/>
  <c r="W384" i="2"/>
  <c r="U384" i="2"/>
  <c r="X383" i="2"/>
  <c r="W383" i="2"/>
  <c r="U383" i="2"/>
  <c r="X382" i="2"/>
  <c r="W382" i="2"/>
  <c r="U382" i="2"/>
  <c r="X381" i="2"/>
  <c r="W381" i="2"/>
  <c r="U381" i="2"/>
  <c r="X380" i="2"/>
  <c r="W380" i="2"/>
  <c r="U380" i="2"/>
  <c r="X379" i="2"/>
  <c r="W379" i="2"/>
  <c r="U379" i="2"/>
  <c r="X378" i="2"/>
  <c r="W378" i="2"/>
  <c r="U378" i="2"/>
  <c r="X377" i="2"/>
  <c r="W377" i="2"/>
  <c r="U377" i="2"/>
  <c r="X376" i="2"/>
  <c r="W376" i="2"/>
  <c r="U376" i="2"/>
  <c r="X375" i="2"/>
  <c r="W375" i="2"/>
  <c r="U375" i="2"/>
  <c r="X374" i="2"/>
  <c r="W374" i="2"/>
  <c r="U374" i="2"/>
  <c r="X373" i="2"/>
  <c r="W373" i="2"/>
  <c r="U373" i="2"/>
  <c r="X372" i="2"/>
  <c r="W372" i="2"/>
  <c r="U372" i="2"/>
  <c r="X371" i="2"/>
  <c r="W371" i="2"/>
  <c r="U371" i="2"/>
  <c r="X370" i="2"/>
  <c r="W370" i="2"/>
  <c r="U370" i="2"/>
  <c r="X369" i="2"/>
  <c r="W369" i="2"/>
  <c r="U369" i="2"/>
  <c r="X368" i="2"/>
  <c r="W368" i="2"/>
  <c r="U368" i="2"/>
  <c r="X367" i="2"/>
  <c r="W367" i="2"/>
  <c r="U367" i="2"/>
  <c r="X366" i="2"/>
  <c r="W366" i="2"/>
  <c r="U366" i="2"/>
  <c r="X365" i="2"/>
  <c r="W365" i="2"/>
  <c r="U365" i="2"/>
  <c r="X364" i="2"/>
  <c r="W364" i="2"/>
  <c r="U364" i="2"/>
  <c r="X363" i="2"/>
  <c r="W363" i="2"/>
  <c r="U363" i="2"/>
  <c r="X362" i="2"/>
  <c r="W362" i="2"/>
  <c r="U362" i="2"/>
  <c r="X361" i="2"/>
  <c r="W361" i="2"/>
  <c r="U361" i="2"/>
  <c r="X360" i="2"/>
  <c r="W360" i="2"/>
  <c r="U360" i="2"/>
  <c r="X359" i="2"/>
  <c r="W359" i="2"/>
  <c r="U359" i="2"/>
  <c r="X358" i="2"/>
  <c r="W358" i="2"/>
  <c r="U358" i="2"/>
  <c r="X357" i="2"/>
  <c r="W357" i="2"/>
  <c r="U357" i="2"/>
  <c r="X356" i="2"/>
  <c r="W356" i="2"/>
  <c r="U356" i="2"/>
  <c r="X355" i="2"/>
  <c r="W355" i="2"/>
  <c r="U355" i="2"/>
  <c r="X354" i="2"/>
  <c r="W354" i="2"/>
  <c r="U354" i="2"/>
  <c r="X353" i="2"/>
  <c r="W353" i="2"/>
  <c r="U353" i="2"/>
  <c r="X352" i="2"/>
  <c r="W352" i="2"/>
  <c r="U352" i="2"/>
  <c r="X351" i="2"/>
  <c r="W351" i="2"/>
  <c r="U351" i="2"/>
  <c r="X350" i="2"/>
  <c r="W350" i="2"/>
  <c r="U350" i="2"/>
  <c r="X349" i="2"/>
  <c r="W349" i="2"/>
  <c r="U349" i="2"/>
  <c r="X348" i="2"/>
  <c r="W348" i="2"/>
  <c r="U348" i="2"/>
  <c r="X347" i="2"/>
  <c r="W347" i="2"/>
  <c r="U347" i="2"/>
  <c r="X346" i="2"/>
  <c r="W346" i="2"/>
  <c r="U346" i="2"/>
  <c r="X345" i="2"/>
  <c r="W345" i="2"/>
  <c r="U345" i="2"/>
  <c r="X344" i="2"/>
  <c r="W344" i="2"/>
  <c r="U344" i="2"/>
  <c r="X343" i="2"/>
  <c r="W343" i="2"/>
  <c r="U343" i="2"/>
  <c r="X342" i="2"/>
  <c r="W342" i="2"/>
  <c r="U342" i="2"/>
  <c r="X341" i="2"/>
  <c r="W341" i="2"/>
  <c r="U341" i="2"/>
  <c r="X340" i="2"/>
  <c r="W340" i="2"/>
  <c r="U340" i="2"/>
  <c r="X339" i="2"/>
  <c r="W339" i="2"/>
  <c r="U339" i="2"/>
  <c r="X338" i="2"/>
  <c r="W338" i="2"/>
  <c r="U338" i="2"/>
  <c r="X337" i="2"/>
  <c r="W337" i="2"/>
  <c r="U337" i="2"/>
  <c r="X336" i="2"/>
  <c r="W336" i="2"/>
  <c r="U336" i="2"/>
  <c r="X335" i="2"/>
  <c r="W335" i="2"/>
  <c r="U335" i="2"/>
  <c r="X334" i="2"/>
  <c r="W334" i="2"/>
  <c r="U334" i="2"/>
  <c r="X333" i="2"/>
  <c r="W333" i="2"/>
  <c r="U333" i="2"/>
  <c r="X332" i="2"/>
  <c r="W332" i="2"/>
  <c r="U332" i="2"/>
  <c r="X331" i="2"/>
  <c r="W331" i="2"/>
  <c r="U331" i="2"/>
  <c r="X330" i="2"/>
  <c r="W330" i="2"/>
  <c r="U330" i="2"/>
  <c r="X329" i="2"/>
  <c r="W329" i="2"/>
  <c r="U329" i="2"/>
  <c r="X328" i="2"/>
  <c r="W328" i="2"/>
  <c r="U328" i="2"/>
  <c r="X327" i="2"/>
  <c r="W327" i="2"/>
  <c r="U327" i="2"/>
  <c r="X326" i="2"/>
  <c r="W326" i="2"/>
  <c r="U326" i="2"/>
  <c r="X325" i="2"/>
  <c r="W325" i="2"/>
  <c r="U325" i="2"/>
  <c r="X324" i="2"/>
  <c r="W324" i="2"/>
  <c r="U324" i="2"/>
  <c r="X323" i="2"/>
  <c r="W323" i="2"/>
  <c r="U323" i="2"/>
  <c r="X322" i="2"/>
  <c r="W322" i="2"/>
  <c r="U322" i="2"/>
  <c r="X321" i="2"/>
  <c r="W321" i="2"/>
  <c r="U321" i="2"/>
  <c r="X320" i="2"/>
  <c r="W320" i="2"/>
  <c r="U320" i="2"/>
  <c r="X319" i="2"/>
  <c r="W319" i="2"/>
  <c r="U319" i="2"/>
  <c r="X318" i="2"/>
  <c r="W318" i="2"/>
  <c r="U318" i="2"/>
  <c r="X317" i="2"/>
  <c r="W317" i="2"/>
  <c r="U317" i="2"/>
  <c r="X316" i="2"/>
  <c r="W316" i="2"/>
  <c r="U316" i="2"/>
  <c r="X315" i="2"/>
  <c r="W315" i="2"/>
  <c r="U315" i="2"/>
  <c r="X314" i="2"/>
  <c r="W314" i="2"/>
  <c r="U314" i="2"/>
  <c r="X313" i="2"/>
  <c r="W313" i="2"/>
  <c r="U313" i="2"/>
  <c r="X312" i="2"/>
  <c r="W312" i="2"/>
  <c r="U312" i="2"/>
  <c r="X311" i="2"/>
  <c r="W311" i="2"/>
  <c r="U311" i="2"/>
  <c r="X310" i="2"/>
  <c r="W310" i="2"/>
  <c r="U310" i="2"/>
  <c r="X309" i="2"/>
  <c r="W309" i="2"/>
  <c r="U309" i="2"/>
  <c r="X308" i="2"/>
  <c r="W308" i="2"/>
  <c r="U308" i="2"/>
  <c r="X307" i="2"/>
  <c r="W307" i="2"/>
  <c r="U307" i="2"/>
  <c r="X306" i="2"/>
  <c r="W306" i="2"/>
  <c r="U306" i="2"/>
  <c r="X305" i="2"/>
  <c r="W305" i="2"/>
  <c r="U305" i="2"/>
  <c r="X304" i="2"/>
  <c r="W304" i="2"/>
  <c r="U304" i="2"/>
  <c r="X303" i="2"/>
  <c r="W303" i="2"/>
  <c r="U303" i="2"/>
  <c r="X302" i="2"/>
  <c r="W302" i="2"/>
  <c r="U302" i="2"/>
  <c r="X301" i="2"/>
  <c r="W301" i="2"/>
  <c r="U301" i="2"/>
  <c r="X300" i="2"/>
  <c r="W300" i="2"/>
  <c r="U300" i="2"/>
  <c r="X299" i="2"/>
  <c r="W299" i="2"/>
  <c r="U299" i="2"/>
  <c r="X298" i="2"/>
  <c r="W298" i="2"/>
  <c r="U298" i="2"/>
  <c r="X297" i="2"/>
  <c r="W297" i="2"/>
  <c r="U297" i="2"/>
  <c r="X296" i="2"/>
  <c r="W296" i="2"/>
  <c r="U296" i="2"/>
  <c r="X295" i="2"/>
  <c r="W295" i="2"/>
  <c r="U295" i="2"/>
  <c r="X294" i="2"/>
  <c r="W294" i="2"/>
  <c r="U294" i="2"/>
  <c r="X293" i="2"/>
  <c r="W293" i="2"/>
  <c r="U293" i="2"/>
  <c r="X292" i="2"/>
  <c r="W292" i="2"/>
  <c r="U292" i="2"/>
  <c r="X291" i="2"/>
  <c r="W291" i="2"/>
  <c r="U291" i="2"/>
  <c r="X290" i="2"/>
  <c r="W290" i="2"/>
  <c r="U290" i="2"/>
  <c r="X289" i="2"/>
  <c r="W289" i="2"/>
  <c r="U289" i="2"/>
  <c r="X288" i="2"/>
  <c r="W288" i="2"/>
  <c r="U288" i="2"/>
  <c r="X287" i="2"/>
  <c r="W287" i="2"/>
  <c r="U287" i="2"/>
  <c r="X286" i="2"/>
  <c r="W286" i="2"/>
  <c r="U286" i="2"/>
  <c r="X285" i="2"/>
  <c r="W285" i="2"/>
  <c r="U285" i="2"/>
  <c r="X284" i="2"/>
  <c r="W284" i="2"/>
  <c r="U284" i="2"/>
  <c r="X283" i="2"/>
  <c r="W283" i="2"/>
  <c r="U283" i="2"/>
  <c r="X282" i="2"/>
  <c r="W282" i="2"/>
  <c r="U282" i="2"/>
  <c r="X281" i="2"/>
  <c r="W281" i="2"/>
  <c r="U281" i="2"/>
  <c r="X280" i="2"/>
  <c r="W280" i="2"/>
  <c r="U280" i="2"/>
  <c r="X279" i="2"/>
  <c r="W279" i="2"/>
  <c r="U279" i="2"/>
  <c r="X278" i="2"/>
  <c r="W278" i="2"/>
  <c r="U278" i="2"/>
  <c r="X277" i="2"/>
  <c r="W277" i="2"/>
  <c r="U277" i="2"/>
  <c r="X276" i="2"/>
  <c r="W276" i="2"/>
  <c r="U276" i="2"/>
  <c r="X275" i="2"/>
  <c r="W275" i="2"/>
  <c r="U275" i="2"/>
  <c r="X274" i="2"/>
  <c r="W274" i="2"/>
  <c r="U274" i="2"/>
  <c r="X273" i="2"/>
  <c r="W273" i="2"/>
  <c r="U273" i="2"/>
  <c r="X272" i="2"/>
  <c r="W272" i="2"/>
  <c r="U272" i="2"/>
  <c r="X271" i="2"/>
  <c r="W271" i="2"/>
  <c r="U271" i="2"/>
  <c r="X270" i="2"/>
  <c r="W270" i="2"/>
  <c r="U270" i="2"/>
  <c r="X269" i="2"/>
  <c r="W269" i="2"/>
  <c r="U269" i="2"/>
  <c r="X268" i="2"/>
  <c r="W268" i="2"/>
  <c r="U268" i="2"/>
  <c r="X267" i="2"/>
  <c r="W267" i="2"/>
  <c r="U267" i="2"/>
  <c r="X266" i="2"/>
  <c r="W266" i="2"/>
  <c r="U266" i="2"/>
  <c r="X265" i="2"/>
  <c r="W265" i="2"/>
  <c r="U265" i="2"/>
  <c r="X264" i="2"/>
  <c r="W264" i="2"/>
  <c r="U264" i="2"/>
  <c r="X263" i="2"/>
  <c r="W263" i="2"/>
  <c r="U263" i="2"/>
  <c r="X262" i="2"/>
  <c r="W262" i="2"/>
  <c r="U262" i="2"/>
  <c r="X261" i="2"/>
  <c r="W261" i="2"/>
  <c r="U261" i="2"/>
  <c r="X260" i="2"/>
  <c r="W260" i="2"/>
  <c r="U260" i="2"/>
  <c r="X259" i="2"/>
  <c r="W259" i="2"/>
  <c r="U259" i="2"/>
  <c r="X258" i="2"/>
  <c r="W258" i="2"/>
  <c r="U258" i="2"/>
  <c r="X257" i="2"/>
  <c r="W257" i="2"/>
  <c r="U257" i="2"/>
  <c r="X256" i="2"/>
  <c r="W256" i="2"/>
  <c r="U256" i="2"/>
  <c r="X255" i="2"/>
  <c r="W255" i="2"/>
  <c r="U255" i="2"/>
  <c r="X254" i="2"/>
  <c r="W254" i="2"/>
  <c r="U254" i="2"/>
  <c r="X253" i="2"/>
  <c r="W253" i="2"/>
  <c r="U253" i="2"/>
  <c r="X252" i="2"/>
  <c r="W252" i="2"/>
  <c r="U252" i="2"/>
  <c r="X251" i="2"/>
  <c r="W251" i="2"/>
  <c r="U251" i="2"/>
  <c r="X250" i="2"/>
  <c r="W250" i="2"/>
  <c r="U250" i="2"/>
  <c r="X249" i="2"/>
  <c r="W249" i="2"/>
  <c r="U249" i="2"/>
  <c r="X248" i="2"/>
  <c r="W248" i="2"/>
  <c r="U248" i="2"/>
  <c r="X247" i="2"/>
  <c r="W247" i="2"/>
  <c r="U247" i="2"/>
  <c r="X246" i="2"/>
  <c r="W246" i="2"/>
  <c r="U246" i="2"/>
  <c r="X245" i="2"/>
  <c r="W245" i="2"/>
  <c r="U245" i="2"/>
  <c r="X244" i="2"/>
  <c r="W244" i="2"/>
  <c r="U244" i="2"/>
  <c r="X243" i="2"/>
  <c r="W243" i="2"/>
  <c r="U243" i="2"/>
  <c r="X242" i="2"/>
  <c r="W242" i="2"/>
  <c r="U242" i="2"/>
  <c r="X241" i="2"/>
  <c r="W241" i="2"/>
  <c r="U241" i="2"/>
  <c r="X240" i="2"/>
  <c r="W240" i="2"/>
  <c r="U240" i="2"/>
  <c r="X239" i="2"/>
  <c r="W239" i="2"/>
  <c r="U239" i="2"/>
  <c r="X238" i="2"/>
  <c r="W238" i="2"/>
  <c r="U238" i="2"/>
  <c r="X237" i="2"/>
  <c r="W237" i="2"/>
  <c r="U237" i="2"/>
  <c r="X236" i="2"/>
  <c r="W236" i="2"/>
  <c r="U236" i="2"/>
  <c r="X235" i="2"/>
  <c r="W235" i="2"/>
  <c r="U235" i="2"/>
  <c r="X234" i="2"/>
  <c r="W234" i="2"/>
  <c r="U234" i="2"/>
  <c r="X233" i="2"/>
  <c r="W233" i="2"/>
  <c r="U233" i="2"/>
  <c r="X232" i="2"/>
  <c r="W232" i="2"/>
  <c r="U232" i="2"/>
  <c r="X231" i="2"/>
  <c r="W231" i="2"/>
  <c r="U231" i="2"/>
  <c r="X230" i="2"/>
  <c r="W230" i="2"/>
  <c r="U230" i="2"/>
  <c r="X229" i="2"/>
  <c r="W229" i="2"/>
  <c r="U229" i="2"/>
  <c r="X228" i="2"/>
  <c r="W228" i="2"/>
  <c r="U228" i="2"/>
  <c r="X227" i="2"/>
  <c r="W227" i="2"/>
  <c r="U227" i="2"/>
  <c r="X226" i="2"/>
  <c r="W226" i="2"/>
  <c r="U226" i="2"/>
  <c r="X225" i="2"/>
  <c r="W225" i="2"/>
  <c r="U225" i="2"/>
  <c r="X224" i="2"/>
  <c r="W224" i="2"/>
  <c r="U224" i="2"/>
  <c r="X223" i="2"/>
  <c r="W223" i="2"/>
  <c r="U223" i="2"/>
  <c r="X222" i="2"/>
  <c r="W222" i="2"/>
  <c r="U222" i="2"/>
  <c r="X221" i="2"/>
  <c r="W221" i="2"/>
  <c r="U221" i="2"/>
  <c r="X220" i="2"/>
  <c r="W220" i="2"/>
  <c r="U220" i="2"/>
  <c r="X219" i="2"/>
  <c r="W219" i="2"/>
  <c r="U219" i="2"/>
  <c r="X218" i="2"/>
  <c r="W218" i="2"/>
  <c r="U218" i="2"/>
  <c r="X217" i="2"/>
  <c r="W217" i="2"/>
  <c r="U217" i="2"/>
  <c r="X216" i="2"/>
  <c r="W216" i="2"/>
  <c r="U216" i="2"/>
  <c r="X215" i="2"/>
  <c r="W215" i="2"/>
  <c r="U215" i="2"/>
  <c r="X214" i="2"/>
  <c r="W214" i="2"/>
  <c r="U214" i="2"/>
  <c r="X213" i="2"/>
  <c r="W213" i="2"/>
  <c r="U213" i="2"/>
  <c r="X212" i="2"/>
  <c r="W212" i="2"/>
  <c r="U212" i="2"/>
  <c r="X211" i="2"/>
  <c r="W211" i="2"/>
  <c r="U211" i="2"/>
  <c r="X210" i="2"/>
  <c r="W210" i="2"/>
  <c r="U210" i="2"/>
  <c r="X209" i="2"/>
  <c r="W209" i="2"/>
  <c r="U209" i="2"/>
  <c r="X208" i="2"/>
  <c r="W208" i="2"/>
  <c r="U208" i="2"/>
  <c r="X207" i="2"/>
  <c r="W207" i="2"/>
  <c r="U207" i="2"/>
  <c r="X206" i="2"/>
  <c r="W206" i="2"/>
  <c r="U206" i="2"/>
  <c r="X205" i="2"/>
  <c r="W205" i="2"/>
  <c r="U205" i="2"/>
  <c r="X204" i="2"/>
  <c r="W204" i="2"/>
  <c r="U204" i="2"/>
  <c r="X203" i="2"/>
  <c r="W203" i="2"/>
  <c r="U203" i="2"/>
  <c r="X202" i="2"/>
  <c r="W202" i="2"/>
  <c r="U202" i="2"/>
  <c r="X201" i="2"/>
  <c r="W201" i="2"/>
  <c r="U201" i="2"/>
  <c r="X200" i="2"/>
  <c r="W200" i="2"/>
  <c r="U200" i="2"/>
  <c r="X199" i="2"/>
  <c r="W199" i="2"/>
  <c r="U199" i="2"/>
  <c r="X198" i="2"/>
  <c r="W198" i="2"/>
  <c r="U198" i="2"/>
  <c r="X197" i="2"/>
  <c r="W197" i="2"/>
  <c r="U197" i="2"/>
  <c r="X196" i="2"/>
  <c r="W196" i="2"/>
  <c r="U196" i="2"/>
  <c r="X195" i="2"/>
  <c r="W195" i="2"/>
  <c r="U195" i="2"/>
  <c r="X194" i="2"/>
  <c r="W194" i="2"/>
  <c r="U194" i="2"/>
  <c r="X193" i="2"/>
  <c r="W193" i="2"/>
  <c r="U193" i="2"/>
  <c r="X192" i="2"/>
  <c r="W192" i="2"/>
  <c r="U192" i="2"/>
  <c r="X191" i="2"/>
  <c r="W191" i="2"/>
  <c r="U191" i="2"/>
  <c r="X190" i="2"/>
  <c r="W190" i="2"/>
  <c r="U190" i="2"/>
  <c r="X189" i="2"/>
  <c r="W189" i="2"/>
  <c r="U189" i="2"/>
  <c r="X188" i="2"/>
  <c r="W188" i="2"/>
  <c r="U188" i="2"/>
  <c r="X187" i="2"/>
  <c r="W187" i="2"/>
  <c r="U187" i="2"/>
  <c r="X186" i="2"/>
  <c r="W186" i="2"/>
  <c r="U186" i="2"/>
  <c r="X185" i="2"/>
  <c r="W185" i="2"/>
  <c r="U185" i="2"/>
  <c r="X184" i="2"/>
  <c r="W184" i="2"/>
  <c r="U184" i="2"/>
  <c r="X183" i="2"/>
  <c r="W183" i="2"/>
  <c r="U183" i="2"/>
  <c r="X182" i="2"/>
  <c r="W182" i="2"/>
  <c r="U182" i="2"/>
  <c r="X181" i="2"/>
  <c r="W181" i="2"/>
  <c r="U181" i="2"/>
  <c r="X180" i="2"/>
  <c r="W180" i="2"/>
  <c r="U180" i="2"/>
  <c r="X179" i="2"/>
  <c r="W179" i="2"/>
  <c r="U179" i="2"/>
  <c r="X178" i="2"/>
  <c r="W178" i="2"/>
  <c r="U178" i="2"/>
  <c r="X177" i="2"/>
  <c r="W177" i="2"/>
  <c r="U177" i="2"/>
  <c r="X176" i="2"/>
  <c r="W176" i="2"/>
  <c r="U176" i="2"/>
  <c r="X175" i="2"/>
  <c r="W175" i="2"/>
  <c r="U175" i="2"/>
  <c r="X174" i="2"/>
  <c r="W174" i="2"/>
  <c r="U174" i="2"/>
  <c r="X173" i="2"/>
  <c r="W173" i="2"/>
  <c r="U173" i="2"/>
  <c r="X172" i="2"/>
  <c r="W172" i="2"/>
  <c r="U172" i="2"/>
  <c r="X171" i="2"/>
  <c r="W171" i="2"/>
  <c r="U171" i="2"/>
  <c r="X170" i="2"/>
  <c r="W170" i="2"/>
  <c r="U170" i="2"/>
  <c r="X169" i="2"/>
  <c r="W169" i="2"/>
  <c r="U169" i="2"/>
  <c r="X168" i="2"/>
  <c r="W168" i="2"/>
  <c r="U168" i="2"/>
  <c r="X167" i="2"/>
  <c r="W167" i="2"/>
  <c r="U167" i="2"/>
  <c r="X166" i="2"/>
  <c r="W166" i="2"/>
  <c r="U166" i="2"/>
  <c r="X165" i="2"/>
  <c r="W165" i="2"/>
  <c r="U165" i="2"/>
  <c r="X164" i="2"/>
  <c r="W164" i="2"/>
  <c r="U164" i="2"/>
  <c r="X163" i="2"/>
  <c r="W163" i="2"/>
  <c r="U163" i="2"/>
  <c r="X162" i="2"/>
  <c r="W162" i="2"/>
  <c r="U162" i="2"/>
  <c r="X161" i="2"/>
  <c r="W161" i="2"/>
  <c r="U161" i="2"/>
  <c r="X160" i="2"/>
  <c r="W160" i="2"/>
  <c r="U160" i="2"/>
  <c r="X159" i="2"/>
  <c r="W159" i="2"/>
  <c r="U159" i="2"/>
  <c r="X158" i="2"/>
  <c r="W158" i="2"/>
  <c r="U158" i="2"/>
  <c r="X157" i="2"/>
  <c r="W157" i="2"/>
  <c r="U157" i="2"/>
  <c r="X156" i="2"/>
  <c r="W156" i="2"/>
  <c r="U156" i="2"/>
  <c r="X155" i="2"/>
  <c r="W155" i="2"/>
  <c r="U155" i="2"/>
  <c r="X154" i="2"/>
  <c r="W154" i="2"/>
  <c r="U154" i="2"/>
  <c r="X153" i="2"/>
  <c r="W153" i="2"/>
  <c r="U153" i="2"/>
  <c r="X152" i="2"/>
  <c r="W152" i="2"/>
  <c r="U152" i="2"/>
  <c r="X151" i="2"/>
  <c r="W151" i="2"/>
  <c r="U151" i="2"/>
  <c r="X150" i="2"/>
  <c r="W150" i="2"/>
  <c r="U150" i="2"/>
  <c r="X149" i="2"/>
  <c r="W149" i="2"/>
  <c r="U149" i="2"/>
  <c r="X148" i="2"/>
  <c r="W148" i="2"/>
  <c r="U148" i="2"/>
  <c r="X147" i="2"/>
  <c r="W147" i="2"/>
  <c r="U147" i="2"/>
  <c r="X146" i="2"/>
  <c r="W146" i="2"/>
  <c r="U146" i="2"/>
  <c r="X145" i="2"/>
  <c r="W145" i="2"/>
  <c r="U145" i="2"/>
  <c r="X144" i="2"/>
  <c r="W144" i="2"/>
  <c r="U144" i="2"/>
  <c r="X143" i="2"/>
  <c r="W143" i="2"/>
  <c r="U143" i="2"/>
  <c r="X142" i="2"/>
  <c r="W142" i="2"/>
  <c r="U142" i="2"/>
  <c r="X141" i="2"/>
  <c r="W141" i="2"/>
  <c r="U141" i="2"/>
  <c r="X140" i="2"/>
  <c r="W140" i="2"/>
  <c r="U140" i="2"/>
  <c r="X139" i="2"/>
  <c r="W139" i="2"/>
  <c r="U139" i="2"/>
  <c r="X138" i="2"/>
  <c r="W138" i="2"/>
  <c r="U138" i="2"/>
  <c r="X137" i="2"/>
  <c r="W137" i="2"/>
  <c r="U137" i="2"/>
  <c r="X136" i="2"/>
  <c r="W136" i="2"/>
  <c r="U136" i="2"/>
  <c r="X135" i="2"/>
  <c r="W135" i="2"/>
  <c r="U135" i="2"/>
  <c r="X134" i="2"/>
  <c r="W134" i="2"/>
  <c r="U134" i="2"/>
  <c r="X133" i="2"/>
  <c r="W133" i="2"/>
  <c r="U133" i="2"/>
  <c r="X132" i="2"/>
  <c r="W132" i="2"/>
  <c r="U132" i="2"/>
  <c r="X131" i="2"/>
  <c r="W131" i="2"/>
  <c r="U131" i="2"/>
  <c r="X130" i="2"/>
  <c r="W130" i="2"/>
  <c r="U130" i="2"/>
  <c r="X129" i="2"/>
  <c r="W129" i="2"/>
  <c r="U129" i="2"/>
  <c r="X128" i="2"/>
  <c r="W128" i="2"/>
  <c r="U128" i="2"/>
  <c r="X127" i="2"/>
  <c r="W127" i="2"/>
  <c r="U127" i="2"/>
  <c r="X126" i="2"/>
  <c r="W126" i="2"/>
  <c r="U126" i="2"/>
  <c r="X125" i="2"/>
  <c r="W125" i="2"/>
  <c r="U125" i="2"/>
  <c r="X124" i="2"/>
  <c r="W124" i="2"/>
  <c r="U124" i="2"/>
  <c r="X123" i="2"/>
  <c r="W123" i="2"/>
  <c r="U123" i="2"/>
  <c r="X122" i="2"/>
  <c r="W122" i="2"/>
  <c r="U122" i="2"/>
  <c r="X121" i="2"/>
  <c r="W121" i="2"/>
  <c r="U121" i="2"/>
  <c r="X120" i="2"/>
  <c r="W120" i="2"/>
  <c r="U120" i="2"/>
  <c r="X119" i="2"/>
  <c r="W119" i="2"/>
  <c r="U119" i="2"/>
  <c r="X118" i="2"/>
  <c r="W118" i="2"/>
  <c r="U118" i="2"/>
  <c r="X117" i="2"/>
  <c r="W117" i="2"/>
  <c r="U117" i="2"/>
  <c r="X116" i="2"/>
  <c r="W116" i="2"/>
  <c r="U116" i="2"/>
  <c r="X115" i="2"/>
  <c r="W115" i="2"/>
  <c r="U115" i="2"/>
  <c r="X114" i="2"/>
  <c r="W114" i="2"/>
  <c r="U114" i="2"/>
  <c r="X113" i="2"/>
  <c r="W113" i="2"/>
  <c r="U113" i="2"/>
  <c r="X112" i="2"/>
  <c r="W112" i="2"/>
  <c r="U112" i="2"/>
  <c r="X111" i="2"/>
  <c r="W111" i="2"/>
  <c r="U111" i="2"/>
  <c r="X110" i="2"/>
  <c r="W110" i="2"/>
  <c r="U110" i="2"/>
  <c r="X109" i="2"/>
  <c r="W109" i="2"/>
  <c r="U109" i="2"/>
  <c r="X108" i="2"/>
  <c r="W108" i="2"/>
  <c r="U108" i="2"/>
  <c r="X107" i="2"/>
  <c r="W107" i="2"/>
  <c r="U107" i="2"/>
  <c r="X106" i="2"/>
  <c r="W106" i="2"/>
  <c r="U106" i="2"/>
  <c r="X105" i="2"/>
  <c r="W105" i="2"/>
  <c r="U105" i="2"/>
  <c r="X104" i="2"/>
  <c r="W104" i="2"/>
  <c r="U104" i="2"/>
  <c r="X103" i="2"/>
  <c r="W103" i="2"/>
  <c r="U103" i="2"/>
  <c r="X102" i="2"/>
  <c r="W102" i="2"/>
  <c r="U102" i="2"/>
  <c r="X101" i="2"/>
  <c r="W101" i="2"/>
  <c r="U101" i="2"/>
  <c r="X100" i="2"/>
  <c r="W100" i="2"/>
  <c r="U100" i="2"/>
  <c r="X99" i="2"/>
  <c r="W99" i="2"/>
  <c r="U99" i="2"/>
  <c r="X98" i="2"/>
  <c r="W98" i="2"/>
  <c r="U98" i="2"/>
  <c r="X97" i="2"/>
  <c r="W97" i="2"/>
  <c r="U97" i="2"/>
  <c r="X96" i="2"/>
  <c r="W96" i="2"/>
  <c r="U96" i="2"/>
  <c r="X95" i="2"/>
  <c r="W95" i="2"/>
  <c r="U95" i="2"/>
  <c r="X94" i="2"/>
  <c r="W94" i="2"/>
  <c r="U94" i="2"/>
  <c r="X93" i="2"/>
  <c r="W93" i="2"/>
  <c r="U93" i="2"/>
  <c r="X92" i="2"/>
  <c r="W92" i="2"/>
  <c r="U92" i="2"/>
  <c r="X91" i="2"/>
  <c r="W91" i="2"/>
  <c r="U91" i="2"/>
  <c r="X90" i="2"/>
  <c r="W90" i="2"/>
  <c r="U90" i="2"/>
  <c r="X89" i="2"/>
  <c r="W89" i="2"/>
  <c r="U89" i="2"/>
  <c r="X88" i="2"/>
  <c r="W88" i="2"/>
  <c r="U88" i="2"/>
  <c r="X87" i="2"/>
  <c r="W87" i="2"/>
  <c r="U87" i="2"/>
  <c r="X86" i="2"/>
  <c r="W86" i="2"/>
  <c r="U86" i="2"/>
  <c r="X85" i="2"/>
  <c r="W85" i="2"/>
  <c r="U85" i="2"/>
  <c r="X84" i="2"/>
  <c r="W84" i="2"/>
  <c r="U84" i="2"/>
  <c r="X83" i="2"/>
  <c r="W83" i="2"/>
  <c r="U83" i="2"/>
  <c r="X82" i="2"/>
  <c r="W82" i="2"/>
  <c r="U82" i="2"/>
  <c r="X81" i="2"/>
  <c r="W81" i="2"/>
  <c r="U81" i="2"/>
  <c r="X80" i="2"/>
  <c r="W80" i="2"/>
  <c r="U80" i="2"/>
  <c r="X79" i="2"/>
  <c r="W79" i="2"/>
  <c r="U79" i="2"/>
  <c r="X78" i="2"/>
  <c r="W78" i="2"/>
  <c r="U78" i="2"/>
  <c r="X77" i="2"/>
  <c r="W77" i="2"/>
  <c r="U77" i="2"/>
  <c r="X76" i="2"/>
  <c r="W76" i="2"/>
  <c r="U76" i="2"/>
  <c r="X75" i="2"/>
  <c r="W75" i="2"/>
  <c r="U75" i="2"/>
  <c r="X74" i="2"/>
  <c r="W74" i="2"/>
  <c r="U74" i="2"/>
  <c r="X73" i="2"/>
  <c r="W73" i="2"/>
  <c r="U73" i="2"/>
  <c r="X72" i="2"/>
  <c r="W72" i="2"/>
  <c r="U72" i="2"/>
  <c r="X71" i="2"/>
  <c r="W71" i="2"/>
  <c r="U71" i="2"/>
  <c r="X70" i="2"/>
  <c r="W70" i="2"/>
  <c r="U70" i="2"/>
  <c r="X69" i="2"/>
  <c r="W69" i="2"/>
  <c r="U69" i="2"/>
  <c r="X68" i="2"/>
  <c r="W68" i="2"/>
  <c r="U68" i="2"/>
  <c r="X67" i="2"/>
  <c r="W67" i="2"/>
  <c r="U67" i="2"/>
  <c r="X66" i="2"/>
  <c r="W66" i="2"/>
  <c r="U66" i="2"/>
  <c r="X65" i="2"/>
  <c r="W65" i="2"/>
  <c r="U65" i="2"/>
  <c r="X64" i="2"/>
  <c r="W64" i="2"/>
  <c r="U64" i="2"/>
  <c r="X63" i="2"/>
  <c r="W63" i="2"/>
  <c r="U63" i="2"/>
  <c r="X62" i="2"/>
  <c r="W62" i="2"/>
  <c r="U62" i="2"/>
  <c r="X61" i="2"/>
  <c r="W61" i="2"/>
  <c r="U61" i="2"/>
  <c r="X60" i="2"/>
  <c r="W60" i="2"/>
  <c r="U60" i="2"/>
  <c r="X59" i="2"/>
  <c r="W59" i="2"/>
  <c r="U59" i="2"/>
  <c r="X58" i="2"/>
  <c r="W58" i="2"/>
  <c r="U58" i="2"/>
  <c r="X57" i="2"/>
  <c r="W57" i="2"/>
  <c r="U57" i="2"/>
  <c r="X56" i="2"/>
  <c r="W56" i="2"/>
  <c r="U56" i="2"/>
  <c r="X55" i="2"/>
  <c r="W55" i="2"/>
  <c r="U55" i="2"/>
  <c r="X54" i="2"/>
  <c r="W54" i="2"/>
  <c r="U54" i="2"/>
  <c r="X53" i="2"/>
  <c r="W53" i="2"/>
  <c r="U53" i="2"/>
  <c r="X52" i="2"/>
  <c r="W52" i="2"/>
  <c r="U52" i="2"/>
  <c r="X51" i="2"/>
  <c r="W51" i="2"/>
  <c r="U51" i="2"/>
  <c r="X50" i="2"/>
  <c r="W50" i="2"/>
  <c r="U50" i="2"/>
  <c r="X49" i="2"/>
  <c r="W49" i="2"/>
  <c r="U49" i="2"/>
  <c r="X48" i="2"/>
  <c r="W48" i="2"/>
  <c r="U48" i="2"/>
  <c r="X47" i="2"/>
  <c r="W47" i="2"/>
  <c r="U47" i="2"/>
  <c r="X46" i="2"/>
  <c r="W46" i="2"/>
  <c r="U46" i="2"/>
  <c r="X45" i="2"/>
  <c r="W45" i="2"/>
  <c r="U45" i="2"/>
  <c r="X44" i="2"/>
  <c r="W44" i="2"/>
  <c r="U44" i="2"/>
  <c r="X43" i="2"/>
  <c r="W43" i="2"/>
  <c r="U43" i="2"/>
  <c r="X42" i="2"/>
  <c r="W42" i="2"/>
  <c r="U42" i="2"/>
  <c r="X41" i="2"/>
  <c r="W41" i="2"/>
  <c r="V41" i="2"/>
  <c r="U41" i="2"/>
  <c r="X40" i="2"/>
  <c r="W40" i="2"/>
  <c r="U40" i="2"/>
  <c r="X39" i="2"/>
  <c r="W39" i="2"/>
  <c r="U39" i="2"/>
  <c r="X38" i="2"/>
  <c r="W38" i="2"/>
  <c r="U38" i="2"/>
  <c r="X37" i="2"/>
  <c r="W37" i="2"/>
  <c r="U37" i="2"/>
  <c r="X36" i="2"/>
  <c r="W36" i="2"/>
  <c r="U36" i="2"/>
  <c r="X35" i="2"/>
  <c r="W35" i="2"/>
  <c r="U35" i="2"/>
  <c r="X34" i="2"/>
  <c r="W34" i="2"/>
  <c r="U34" i="2"/>
  <c r="X33" i="2"/>
  <c r="W33" i="2"/>
  <c r="U33" i="2"/>
  <c r="X32" i="2"/>
  <c r="W32" i="2"/>
  <c r="U32" i="2"/>
  <c r="X31" i="2"/>
  <c r="W31" i="2"/>
  <c r="U31" i="2"/>
  <c r="X30" i="2"/>
  <c r="W30" i="2"/>
  <c r="U30" i="2"/>
  <c r="X29" i="2"/>
  <c r="W29" i="2"/>
  <c r="U29" i="2"/>
  <c r="X28" i="2"/>
  <c r="W28" i="2"/>
  <c r="U28" i="2"/>
  <c r="X27" i="2"/>
  <c r="W27" i="2"/>
  <c r="U27" i="2"/>
  <c r="X26" i="2"/>
  <c r="W26" i="2"/>
  <c r="U26" i="2"/>
  <c r="X25" i="2"/>
  <c r="W25" i="2"/>
  <c r="U25" i="2"/>
  <c r="X24" i="2"/>
  <c r="W24" i="2"/>
  <c r="U24" i="2"/>
  <c r="X23" i="2"/>
  <c r="W23" i="2"/>
  <c r="U23" i="2"/>
  <c r="X22" i="2"/>
  <c r="W22" i="2"/>
  <c r="U22" i="2"/>
  <c r="X21" i="2"/>
  <c r="W21" i="2"/>
  <c r="U21" i="2"/>
  <c r="X20" i="2"/>
  <c r="W20" i="2"/>
  <c r="U20" i="2"/>
  <c r="X19" i="2"/>
  <c r="W19" i="2"/>
  <c r="U19" i="2"/>
  <c r="X18" i="2"/>
  <c r="W18" i="2"/>
  <c r="U18" i="2"/>
  <c r="X17" i="2"/>
  <c r="W17" i="2"/>
  <c r="U17" i="2"/>
  <c r="X16" i="2"/>
  <c r="W16" i="2"/>
  <c r="U16" i="2"/>
  <c r="X15" i="2"/>
  <c r="W15" i="2"/>
  <c r="U15" i="2"/>
  <c r="X14" i="2"/>
  <c r="W14" i="2"/>
  <c r="U14" i="2"/>
  <c r="X13" i="2"/>
  <c r="W13" i="2"/>
  <c r="U13" i="2"/>
  <c r="X12" i="2"/>
  <c r="W12" i="2"/>
  <c r="U12" i="2"/>
  <c r="X11" i="2"/>
  <c r="W11" i="2"/>
  <c r="U11" i="2"/>
  <c r="X10" i="2"/>
  <c r="W10" i="2"/>
  <c r="U10" i="2"/>
  <c r="X9" i="2"/>
  <c r="W9" i="2"/>
  <c r="U9" i="2"/>
  <c r="X8" i="2"/>
  <c r="W8" i="2"/>
  <c r="U8" i="2"/>
  <c r="X7" i="2"/>
  <c r="W7" i="2"/>
  <c r="U7" i="2"/>
  <c r="X6" i="2"/>
  <c r="W6" i="2"/>
  <c r="U6" i="2"/>
  <c r="X5" i="2"/>
  <c r="W5" i="2"/>
  <c r="U5" i="2"/>
  <c r="X4" i="2"/>
  <c r="W4" i="2"/>
  <c r="U4" i="2"/>
  <c r="X3" i="2"/>
  <c r="W3" i="2"/>
  <c r="U3" i="2"/>
  <c r="X2" i="2"/>
  <c r="W2" i="2"/>
  <c r="U2" i="2"/>
  <c r="V410" i="2" l="1"/>
  <c r="V409" i="2"/>
  <c r="V405" i="2"/>
  <c r="V402" i="2"/>
  <c r="V400" i="2"/>
  <c r="V399" i="2"/>
  <c r="V395" i="2"/>
  <c r="V394" i="2"/>
  <c r="V393" i="2"/>
  <c r="V392" i="2"/>
  <c r="V390" i="2"/>
  <c r="V387" i="2"/>
  <c r="V384" i="2"/>
  <c r="V383" i="2"/>
  <c r="V380" i="2"/>
  <c r="V378" i="2"/>
  <c r="V377" i="2"/>
  <c r="V376" i="2"/>
  <c r="V372" i="2"/>
  <c r="V370" i="2"/>
  <c r="V367" i="2"/>
  <c r="V366" i="2"/>
  <c r="V365" i="2"/>
  <c r="V364" i="2"/>
  <c r="V362" i="2"/>
  <c r="V360" i="2"/>
  <c r="V358" i="2"/>
  <c r="V357" i="2"/>
  <c r="V356" i="2"/>
  <c r="V355" i="2"/>
  <c r="V352" i="2"/>
  <c r="V351" i="2"/>
  <c r="V350" i="2"/>
  <c r="V348" i="2"/>
  <c r="V345" i="2"/>
  <c r="V344" i="2"/>
  <c r="V342" i="2"/>
  <c r="V337" i="2"/>
  <c r="V336" i="2"/>
  <c r="V334" i="2"/>
  <c r="V331" i="2"/>
  <c r="V328" i="2"/>
  <c r="V326" i="2"/>
  <c r="V323" i="2"/>
  <c r="V321" i="2"/>
  <c r="V270" i="2"/>
  <c r="V268" i="2"/>
  <c r="V266" i="2"/>
  <c r="V265" i="2"/>
  <c r="V264" i="2"/>
  <c r="V263" i="2"/>
  <c r="V262" i="2"/>
  <c r="V259" i="2"/>
  <c r="V257" i="2"/>
  <c r="V256" i="2"/>
  <c r="V253" i="2"/>
  <c r="V251" i="2"/>
  <c r="V248" i="2"/>
  <c r="V247" i="2"/>
  <c r="V246" i="2"/>
  <c r="V245" i="2"/>
  <c r="V243" i="2"/>
  <c r="V240" i="2"/>
  <c r="V234" i="2"/>
  <c r="V233" i="2"/>
  <c r="V232" i="2"/>
  <c r="V165" i="2"/>
  <c r="V162" i="2"/>
  <c r="V161" i="2"/>
  <c r="V159" i="2"/>
  <c r="V156" i="2"/>
  <c r="V153" i="2"/>
  <c r="V149" i="2"/>
  <c r="V144" i="2"/>
  <c r="V142" i="2"/>
  <c r="V141" i="2"/>
  <c r="V138" i="2"/>
  <c r="V135" i="2"/>
  <c r="V132" i="2"/>
  <c r="V130" i="2"/>
  <c r="V127" i="2"/>
  <c r="V122" i="2"/>
  <c r="V118" i="2"/>
  <c r="V112" i="2"/>
  <c r="V110" i="2"/>
  <c r="V90" i="2"/>
  <c r="V85" i="2"/>
  <c r="V84" i="2"/>
  <c r="V79" i="2"/>
  <c r="V76" i="2"/>
  <c r="V73" i="2"/>
  <c r="V68" i="2"/>
  <c r="V67" i="2"/>
  <c r="V65" i="2"/>
  <c r="V64" i="2"/>
  <c r="V63" i="2"/>
  <c r="V54" i="2"/>
  <c r="V50" i="2"/>
  <c r="V47" i="2"/>
  <c r="V44" i="2"/>
  <c r="V40" i="2"/>
  <c r="V35" i="2"/>
  <c r="V34" i="2"/>
  <c r="V25" i="2"/>
  <c r="V24" i="2"/>
  <c r="V22" i="2"/>
  <c r="V19" i="2"/>
  <c r="V16" i="2"/>
  <c r="V13" i="2"/>
  <c r="V11" i="2"/>
  <c r="V4" i="2"/>
  <c r="V320" i="2"/>
  <c r="V319" i="2"/>
  <c r="V318" i="2"/>
  <c r="V317" i="2"/>
  <c r="V316" i="2"/>
  <c r="V315" i="2"/>
  <c r="V314" i="2"/>
  <c r="V313" i="2"/>
  <c r="V312" i="2"/>
  <c r="V311" i="2"/>
  <c r="V310" i="2"/>
  <c r="V309" i="2"/>
  <c r="V308" i="2"/>
  <c r="V307" i="2"/>
  <c r="V306" i="2"/>
  <c r="V305" i="2"/>
  <c r="V304" i="2"/>
  <c r="V303" i="2"/>
  <c r="V302" i="2"/>
  <c r="V301" i="2"/>
  <c r="V300" i="2"/>
  <c r="V299" i="2"/>
  <c r="V298" i="2"/>
  <c r="V297" i="2"/>
  <c r="V296" i="2"/>
  <c r="V295" i="2"/>
  <c r="V294" i="2"/>
  <c r="V293" i="2"/>
  <c r="V292" i="2"/>
  <c r="V291" i="2"/>
  <c r="V290" i="2"/>
  <c r="V289" i="2"/>
  <c r="V288" i="2"/>
  <c r="V287" i="2"/>
  <c r="V286" i="2"/>
  <c r="V285" i="2"/>
  <c r="V284" i="2"/>
  <c r="V283" i="2"/>
  <c r="V282" i="2"/>
  <c r="V281" i="2"/>
  <c r="V280" i="2"/>
  <c r="V279" i="2"/>
  <c r="V278" i="2"/>
  <c r="V277" i="2"/>
  <c r="V276" i="2"/>
  <c r="V275" i="2"/>
  <c r="V274" i="2"/>
  <c r="V273" i="2"/>
  <c r="V272" i="2"/>
  <c r="V271" i="2"/>
  <c r="V260" i="2"/>
  <c r="V254" i="2"/>
  <c r="V252" i="2"/>
  <c r="V250" i="2"/>
  <c r="V242" i="2"/>
  <c r="V241" i="2"/>
  <c r="V238" i="2"/>
  <c r="V237" i="2"/>
  <c r="V235" i="2"/>
  <c r="V231" i="2"/>
  <c r="V230" i="2"/>
  <c r="V229" i="2"/>
  <c r="V228" i="2"/>
  <c r="V169" i="2"/>
  <c r="V163" i="2"/>
  <c r="V155" i="2"/>
  <c r="V152" i="2"/>
  <c r="V150" i="2"/>
  <c r="V148" i="2"/>
  <c r="V146" i="2"/>
  <c r="V140" i="2"/>
  <c r="V137" i="2"/>
  <c r="V134" i="2"/>
  <c r="V131" i="2"/>
  <c r="V128" i="2"/>
  <c r="V125" i="2"/>
  <c r="V123" i="2"/>
  <c r="V115" i="2"/>
  <c r="V111" i="2"/>
  <c r="V109" i="2"/>
  <c r="V108" i="2"/>
  <c r="V107" i="2"/>
  <c r="V106" i="2"/>
  <c r="V100" i="2"/>
  <c r="V99" i="2"/>
  <c r="V89" i="2"/>
  <c r="V82" i="2"/>
  <c r="V78" i="2"/>
  <c r="V75" i="2"/>
  <c r="V72" i="2"/>
  <c r="V69" i="2"/>
  <c r="V66" i="2"/>
  <c r="V61" i="2"/>
  <c r="V58" i="2"/>
  <c r="V55" i="2"/>
  <c r="V52" i="2"/>
  <c r="V42" i="2"/>
  <c r="V39" i="2"/>
  <c r="V37" i="2"/>
  <c r="V36" i="2"/>
  <c r="V29" i="2"/>
  <c r="V26" i="2"/>
  <c r="V7" i="2"/>
  <c r="V5" i="2"/>
  <c r="V227" i="2"/>
  <c r="V226" i="2"/>
  <c r="V225" i="2"/>
  <c r="V224" i="2"/>
  <c r="V223" i="2"/>
  <c r="V222" i="2"/>
  <c r="V221" i="2"/>
  <c r="V220" i="2"/>
  <c r="V219" i="2"/>
  <c r="V218" i="2"/>
  <c r="V217" i="2"/>
  <c r="V216" i="2"/>
  <c r="V215" i="2"/>
  <c r="V214" i="2"/>
  <c r="V213" i="2"/>
  <c r="V212" i="2"/>
  <c r="V211" i="2"/>
  <c r="V210" i="2"/>
  <c r="V209" i="2"/>
  <c r="V208" i="2"/>
  <c r="V207" i="2"/>
  <c r="V206" i="2"/>
  <c r="V205" i="2"/>
  <c r="V204" i="2"/>
  <c r="V203" i="2"/>
  <c r="V202" i="2"/>
  <c r="V201" i="2"/>
  <c r="V200" i="2"/>
  <c r="V199" i="2"/>
  <c r="V198" i="2"/>
  <c r="V197" i="2"/>
  <c r="V196" i="2"/>
  <c r="V195" i="2"/>
  <c r="V194" i="2"/>
  <c r="V193" i="2"/>
  <c r="V192" i="2"/>
  <c r="V191" i="2"/>
  <c r="V190" i="2"/>
  <c r="V189" i="2"/>
  <c r="V188" i="2"/>
  <c r="V187" i="2"/>
  <c r="V186" i="2"/>
  <c r="V185" i="2"/>
  <c r="V184" i="2"/>
  <c r="V183" i="2"/>
  <c r="V182" i="2"/>
  <c r="V181" i="2"/>
  <c r="V180" i="2"/>
  <c r="V179" i="2"/>
  <c r="V178" i="2"/>
  <c r="V177" i="2"/>
  <c r="V176" i="2"/>
  <c r="V175" i="2"/>
  <c r="V174" i="2"/>
  <c r="V173" i="2"/>
  <c r="V172" i="2"/>
  <c r="V171" i="2"/>
  <c r="V170" i="2"/>
  <c r="V167" i="2"/>
  <c r="V143" i="2"/>
  <c r="V126" i="2"/>
  <c r="V121" i="2"/>
  <c r="V117" i="2"/>
  <c r="V114" i="2"/>
  <c r="V104" i="2"/>
  <c r="V103" i="2"/>
  <c r="V102" i="2"/>
  <c r="V97" i="2"/>
  <c r="V96" i="2"/>
  <c r="V93" i="2"/>
  <c r="V86" i="2"/>
  <c r="V77" i="2"/>
  <c r="V74" i="2"/>
  <c r="V71" i="2"/>
  <c r="V60" i="2"/>
  <c r="V57" i="2"/>
  <c r="V56" i="2"/>
  <c r="V49" i="2"/>
  <c r="V46" i="2"/>
  <c r="V43" i="2"/>
  <c r="V33" i="2"/>
  <c r="V31" i="2"/>
  <c r="V28" i="2"/>
  <c r="V20" i="2"/>
  <c r="V18" i="2"/>
  <c r="V15" i="2"/>
  <c r="V14" i="2"/>
  <c r="V12" i="2"/>
  <c r="V9" i="2"/>
  <c r="V8" i="2"/>
  <c r="V2" i="2"/>
  <c r="V27" i="2"/>
  <c r="V6" i="2"/>
  <c r="V413" i="2"/>
  <c r="V412" i="2"/>
  <c r="V411" i="2"/>
  <c r="V408" i="2"/>
  <c r="V407" i="2"/>
  <c r="V406" i="2"/>
  <c r="V404" i="2"/>
  <c r="V403" i="2"/>
  <c r="V401" i="2"/>
  <c r="V398" i="2"/>
  <c r="V397" i="2"/>
  <c r="V396" i="2"/>
  <c r="V391" i="2"/>
  <c r="V389" i="2"/>
  <c r="V388" i="2"/>
  <c r="V386" i="2"/>
  <c r="V385" i="2"/>
  <c r="V382" i="2"/>
  <c r="V381" i="2"/>
  <c r="V379" i="2"/>
  <c r="V375" i="2"/>
  <c r="V374" i="2"/>
  <c r="V373" i="2"/>
  <c r="V371" i="2"/>
  <c r="V369" i="2"/>
  <c r="V368" i="2"/>
  <c r="V363" i="2"/>
  <c r="V361" i="2"/>
  <c r="V359" i="2"/>
  <c r="V354" i="2"/>
  <c r="V353" i="2"/>
  <c r="V349" i="2"/>
  <c r="V347" i="2"/>
  <c r="V346" i="2"/>
  <c r="V343" i="2"/>
  <c r="V341" i="2"/>
  <c r="V340" i="2"/>
  <c r="V339" i="2"/>
  <c r="V338" i="2"/>
  <c r="V335" i="2"/>
  <c r="V333" i="2"/>
  <c r="V332" i="2"/>
  <c r="V330" i="2"/>
  <c r="V329" i="2"/>
  <c r="V327" i="2"/>
  <c r="V325" i="2"/>
  <c r="V324" i="2"/>
  <c r="V322" i="2"/>
  <c r="V269" i="2"/>
  <c r="V267" i="2"/>
  <c r="V261" i="2"/>
  <c r="V258" i="2"/>
  <c r="V255" i="2"/>
  <c r="V249" i="2"/>
  <c r="V244" i="2"/>
  <c r="V239" i="2"/>
  <c r="V236" i="2"/>
  <c r="V168" i="2"/>
  <c r="V166" i="2"/>
  <c r="V164" i="2"/>
  <c r="V160" i="2"/>
  <c r="V158" i="2"/>
  <c r="V157" i="2"/>
  <c r="V154" i="2"/>
  <c r="V151" i="2"/>
  <c r="V147" i="2"/>
  <c r="V145" i="2"/>
  <c r="V139" i="2"/>
  <c r="V136" i="2"/>
  <c r="V133" i="2"/>
  <c r="V129" i="2"/>
  <c r="V124" i="2"/>
  <c r="V120" i="2"/>
  <c r="V119" i="2"/>
  <c r="V116" i="2"/>
  <c r="V113" i="2"/>
  <c r="V105" i="2"/>
  <c r="V101" i="2"/>
  <c r="V98" i="2"/>
  <c r="V95" i="2"/>
  <c r="V94" i="2"/>
  <c r="V92" i="2"/>
  <c r="V91" i="2"/>
  <c r="V88" i="2"/>
  <c r="V87" i="2"/>
  <c r="V83" i="2"/>
  <c r="V81" i="2"/>
  <c r="V80" i="2"/>
  <c r="V70" i="2"/>
  <c r="V62" i="2"/>
  <c r="V59" i="2"/>
  <c r="V53" i="2"/>
  <c r="V51" i="2"/>
  <c r="V48" i="2"/>
  <c r="V45" i="2"/>
  <c r="V38" i="2"/>
  <c r="V32" i="2"/>
  <c r="V30" i="2"/>
  <c r="V23" i="2"/>
  <c r="V21" i="2"/>
  <c r="V17" i="2"/>
  <c r="V10" i="2"/>
  <c r="V3" i="2"/>
</calcChain>
</file>

<file path=xl/sharedStrings.xml><?xml version="1.0" encoding="utf-8"?>
<sst xmlns="http://schemas.openxmlformats.org/spreadsheetml/2006/main" count="5305" uniqueCount="493">
  <si>
    <t>Shared Care Forms — Data Analysis</t>
  </si>
  <si>
    <t>Worked examples built from a live export of 411 shared care forms (test-environment data).</t>
  </si>
  <si>
    <t>Tab</t>
  </si>
  <si>
    <t>What it shows</t>
  </si>
  <si>
    <t>Raw Data</t>
  </si>
  <si>
    <t>The full export (411 forms, 20 columns) as a filterable Excel table, plus helper columns (Age, Age Band, Created Year).</t>
  </si>
  <si>
    <t>By Organisation</t>
  </si>
  <si>
    <t>Count of forms per registered practice, with a bar chart.</t>
  </si>
  <si>
    <t>By Type</t>
  </si>
  <si>
    <t>Count of forms per form type, with a bar chart.</t>
  </si>
  <si>
    <t>By Status</t>
  </si>
  <si>
    <t>Shared / Closed / Submitted / Draft, with share % and a doughnut chart.</t>
  </si>
  <si>
    <t>Org x Status</t>
  </si>
  <si>
    <t>Cross-tab of organisation against status, with a stacked bar chart.</t>
  </si>
  <si>
    <t>Age &amp; Sex</t>
  </si>
  <si>
    <t>Age band by sex (reproduces the dashboard table), with a clustered column chart.</t>
  </si>
  <si>
    <t>Trend</t>
  </si>
  <si>
    <t>Forms created per year, with a line chart.</t>
  </si>
  <si>
    <t>if you paste a fresh export over the Raw Data rows and recalculate, every tab updates.</t>
  </si>
  <si>
    <t>Name</t>
  </si>
  <si>
    <t>Date Of Birth</t>
  </si>
  <si>
    <t>Sex</t>
  </si>
  <si>
    <t>NHS Number</t>
  </si>
  <si>
    <t>Core Pseudonym</t>
  </si>
  <si>
    <t>Form</t>
  </si>
  <si>
    <t>Status</t>
  </si>
  <si>
    <t>Organisation</t>
  </si>
  <si>
    <t>Organisation Code</t>
  </si>
  <si>
    <t>Postcode Sector</t>
  </si>
  <si>
    <t>Created</t>
  </si>
  <si>
    <t>Author</t>
  </si>
  <si>
    <t>Author role</t>
  </si>
  <si>
    <t>Author organisation</t>
  </si>
  <si>
    <t>Author organisation code</t>
  </si>
  <si>
    <t>Last Updated</t>
  </si>
  <si>
    <t>Updated by</t>
  </si>
  <si>
    <t>Updated by role</t>
  </si>
  <si>
    <t>Updated by organisation</t>
  </si>
  <si>
    <t>Updated by organisation code</t>
  </si>
  <si>
    <t>Age</t>
  </si>
  <si>
    <t>Age Band</t>
  </si>
  <si>
    <t>Created Year</t>
  </si>
  <si>
    <t>*Johnston Test , *Kevin J (Mr)</t>
  </si>
  <si>
    <t>Male</t>
  </si>
  <si>
    <t>1111111111</t>
  </si>
  <si>
    <t>9107c9da7052e98d10058192a7f01e92</t>
  </si>
  <si>
    <t>Electronic Palliative Care Co-ordination System Record for SIDeR</t>
  </si>
  <si>
    <t>Shared</t>
  </si>
  <si>
    <t>Kevins Test CDB29390</t>
  </si>
  <si>
    <t>A29390</t>
  </si>
  <si>
    <t>LS2 7</t>
  </si>
  <si>
    <t>Dr Sarah Johnson</t>
  </si>
  <si>
    <t>General Practitioner</t>
  </si>
  <si>
    <t>Blackpool Medical Centre X</t>
  </si>
  <si>
    <t>A12345Z</t>
  </si>
  <si>
    <t>Nurse Emma Wilson</t>
  </si>
  <si>
    <t>Practice Nurse</t>
  </si>
  <si>
    <t>Blackpool Medical Centre</t>
  </si>
  <si>
    <t>A12345</t>
  </si>
  <si>
    <t>Abid, Muthanna (Mr)</t>
  </si>
  <si>
    <t>9449306877</t>
  </si>
  <si>
    <t>3e289be2e49e7ee01dd76386ae446992</t>
  </si>
  <si>
    <t>Closed</t>
  </si>
  <si>
    <t>Partner Test CDB29390</t>
  </si>
  <si>
    <t>KT21 2</t>
  </si>
  <si>
    <t>Steve Reay</t>
  </si>
  <si>
    <t>Test Organisation - EMIS Hub (29393)</t>
  </si>
  <si>
    <t>SIDeR Advance Care Plan</t>
  </si>
  <si>
    <t>Kevin Johnston</t>
  </si>
  <si>
    <t>EMIS Test System Org A29390</t>
  </si>
  <si>
    <t>First contact form for Community Mental Health Services</t>
  </si>
  <si>
    <t>Submitted</t>
  </si>
  <si>
    <t>HSCIC Unsupported Test Environment D</t>
  </si>
  <si>
    <t>HSCIC4</t>
  </si>
  <si>
    <t>John Wade</t>
  </si>
  <si>
    <t>Mrs Tiff Hodkinson</t>
  </si>
  <si>
    <t>Black Pear Software Ltd</t>
  </si>
  <si>
    <t>Draft</t>
  </si>
  <si>
    <t>SIDeR Comprehensive Assessment Plan</t>
  </si>
  <si>
    <t>SIDeR non palliative care special note</t>
  </si>
  <si>
    <t>Somerset Clinical Commissioning Group</t>
  </si>
  <si>
    <t>PRSB About Me</t>
  </si>
  <si>
    <t>SystmOne Test System</t>
  </si>
  <si>
    <t>Palliative care plan for SIDeR</t>
  </si>
  <si>
    <t>Somerset Treatment Escalation Plan and Resuscitation Decision</t>
  </si>
  <si>
    <t>SIDeR Personalised Care and Support Plan</t>
  </si>
  <si>
    <t>DIALOG for CMHS dataset</t>
  </si>
  <si>
    <t>MHS Update form for CMHS Dataset</t>
  </si>
  <si>
    <t>Anderson, Nicholas (Mr)</t>
  </si>
  <si>
    <t>1914374541</t>
  </si>
  <si>
    <t>0d2954da865a56d6acff70f816a05c68</t>
  </si>
  <si>
    <t>WF11 1</t>
  </si>
  <si>
    <t>Anderton, Briar (Mr)</t>
  </si>
  <si>
    <t>Unknown</t>
  </si>
  <si>
    <t>9449306613</t>
  </si>
  <si>
    <t>618aa28e3a9155ddcd07df0b7afd761d</t>
  </si>
  <si>
    <t>KT21 1</t>
  </si>
  <si>
    <t>Michael Barrow</t>
  </si>
  <si>
    <t>Ashley, Henry Terry (Mr)</t>
  </si>
  <si>
    <t>9729563810</t>
  </si>
  <si>
    <t>c311c72a96e891758da2671a82e13799</t>
  </si>
  <si>
    <t>Partner Programme Test 04</t>
  </si>
  <si>
    <t>A28579</t>
  </si>
  <si>
    <t>DN16 3</t>
  </si>
  <si>
    <t>Mr Will Jehring</t>
  </si>
  <si>
    <t>BLACK PEAR SOFTWARE LIMITED</t>
  </si>
  <si>
    <t>Aston-jones, Vivienne (Miss)</t>
  </si>
  <si>
    <t>Female</t>
  </si>
  <si>
    <t>4111252095</t>
  </si>
  <si>
    <t>cb0fb786bd410626840081de94723926</t>
  </si>
  <si>
    <t>LS17 9</t>
  </si>
  <si>
    <t>Baker, Oliver Stuart (Mr)</t>
  </si>
  <si>
    <t>9729563845</t>
  </si>
  <si>
    <t>69f3bc52472c8fde06651c2373cea120</t>
  </si>
  <si>
    <t>DN15 9</t>
  </si>
  <si>
    <t>Baker, Oliver Stuart (MR)</t>
  </si>
  <si>
    <t>Test Practice</t>
  </si>
  <si>
    <t>A20047</t>
  </si>
  <si>
    <t>Best, Toni Lilian (Mrs)</t>
  </si>
  <si>
    <t>9729563950</t>
  </si>
  <si>
    <t>99d9fc8a3936c023ebbee656c344b064</t>
  </si>
  <si>
    <t>DN19 7</t>
  </si>
  <si>
    <t>Black, Anne (Miss)</t>
  </si>
  <si>
    <t>6835694342</t>
  </si>
  <si>
    <t>0e838ee120266d0c07755b3a4bebde07</t>
  </si>
  <si>
    <t>BD1 7</t>
  </si>
  <si>
    <t>Bressington, Lalla Noreen (Ms)</t>
  </si>
  <si>
    <t>9449306257</t>
  </si>
  <si>
    <t>40b086948762f7a099b50f1c1114a82d</t>
  </si>
  <si>
    <t>KT20 5</t>
  </si>
  <si>
    <t>CAPELFIELD SURGERY</t>
  </si>
  <si>
    <t>H81109</t>
  </si>
  <si>
    <t>Brewer, Damien Murray (MR)</t>
  </si>
  <si>
    <t>9729564361</t>
  </si>
  <si>
    <t>256b14c7fd521fecf1f7af02de6f3fbf</t>
  </si>
  <si>
    <t>DN17 4</t>
  </si>
  <si>
    <t>Brittain, Tammara (Mrs)</t>
  </si>
  <si>
    <t>9449306028</t>
  </si>
  <si>
    <t>25262d7dc12593bad0b57d3b69d42e9d</t>
  </si>
  <si>
    <t>KT19 9</t>
  </si>
  <si>
    <t xml:space="preserve"> User drpeter0101</t>
  </si>
  <si>
    <t>Bucklin, Glanville (Mrs)</t>
  </si>
  <si>
    <t>9449303800</t>
  </si>
  <si>
    <t>9c37ff429e13869c1ed8971e4f342cb8</t>
  </si>
  <si>
    <t>KT10 8</t>
  </si>
  <si>
    <t>Mr Stephen Reynolds</t>
  </si>
  <si>
    <t>Chislett, Octavia (Ms)</t>
  </si>
  <si>
    <t>9449305552</t>
  </si>
  <si>
    <t>c626c8863680c40adea699e4aac30970</t>
  </si>
  <si>
    <t>KT19 0</t>
  </si>
  <si>
    <t>Choo, Xifeng Rong (MISS)</t>
  </si>
  <si>
    <t>9449303576</t>
  </si>
  <si>
    <t>28d7a628a0b8ba1a8e2fdf2a8b72600b</t>
  </si>
  <si>
    <t>KT10 0</t>
  </si>
  <si>
    <t>Clark, Jack (Mr)</t>
  </si>
  <si>
    <t>5327501539</t>
  </si>
  <si>
    <t>15d46ca41ee779b3f009576d7a066f54</t>
  </si>
  <si>
    <t>Tiff Hodkinson</t>
  </si>
  <si>
    <t>Clough, Julius Fred (Mr)</t>
  </si>
  <si>
    <t>9729565503</t>
  </si>
  <si>
    <t>e98d201daf00d989ab8de71f09b0439b</t>
  </si>
  <si>
    <t>Craddock, Wilda (Ms)</t>
  </si>
  <si>
    <t>9449305536</t>
  </si>
  <si>
    <t>3286b2f4580ee2687e98df50fee59cb2</t>
  </si>
  <si>
    <t>Double, Godric (Mr)</t>
  </si>
  <si>
    <t>9449310017</t>
  </si>
  <si>
    <t>dc5fedaae65f68536876efc86daf9e31</t>
  </si>
  <si>
    <t>Fee-smith, Pamela (MRS)</t>
  </si>
  <si>
    <t>4111203922</t>
  </si>
  <si>
    <t>f3c097ecf48f8e85a4113946dee1b613</t>
  </si>
  <si>
    <t>Dundee Practice Mobile</t>
  </si>
  <si>
    <t>99903</t>
  </si>
  <si>
    <t>LS22 5</t>
  </si>
  <si>
    <t>Vision Test System - Dundee</t>
  </si>
  <si>
    <t>Fletcher, Geoffrey (Mr)</t>
  </si>
  <si>
    <t>1285177941</t>
  </si>
  <si>
    <t>553c245081ae565101983be5615ee020</t>
  </si>
  <si>
    <t>Flindall, Red (Mr)</t>
  </si>
  <si>
    <t>9449306494</t>
  </si>
  <si>
    <t>988683c93cd78244ff3b691ee13749ce</t>
  </si>
  <si>
    <t>KT20 6</t>
  </si>
  <si>
    <t>Fortescue, Darin (Mr)</t>
  </si>
  <si>
    <t>9449306095</t>
  </si>
  <si>
    <t>4113711f3a7c840816ecb94e92f1e050</t>
  </si>
  <si>
    <t>Test Organisation - EMIS Hub</t>
  </si>
  <si>
    <t>Gardy, Don Mark (MR)</t>
  </si>
  <si>
    <t>9729565376</t>
  </si>
  <si>
    <t>3d10a4a895d1eedd0a6f622533d2553c</t>
  </si>
  <si>
    <t>DN17 1</t>
  </si>
  <si>
    <t>Gilleeney, Carla Idonea (Miss)</t>
  </si>
  <si>
    <t>9449303428</t>
  </si>
  <si>
    <t>458545dd1250afe2a3543817ac8320d1</t>
  </si>
  <si>
    <t>CR5 3</t>
  </si>
  <si>
    <t>Gilman, Percy (MR)</t>
  </si>
  <si>
    <t>9449306605</t>
  </si>
  <si>
    <t>d1721622a7b3068c8aaa23aad96c5574</t>
  </si>
  <si>
    <t>STIRLING MEDICAL CENTRE (SINGH)</t>
  </si>
  <si>
    <t>B81606</t>
  </si>
  <si>
    <t>Girdlestone, Deake (Mr)</t>
  </si>
  <si>
    <t>9449305889</t>
  </si>
  <si>
    <t>5c6db3a864f53cb03df89385390a443d</t>
  </si>
  <si>
    <t>Girdlestone, Drake (Mr)</t>
  </si>
  <si>
    <t>Girdlestone, Matt (Mr)</t>
  </si>
  <si>
    <t>MENDIP COUNTRY PRACTICE</t>
  </si>
  <si>
    <t>L85046</t>
  </si>
  <si>
    <t>SA3 5</t>
  </si>
  <si>
    <t>Bethan Roberts</t>
  </si>
  <si>
    <t>Somerset NHS Foundation Trust</t>
  </si>
  <si>
    <t>Gregory, Catherine (Mrs)</t>
  </si>
  <si>
    <t>2972017466</t>
  </si>
  <si>
    <t>3df14bc5e5d1a3a45659f43561208e0c</t>
  </si>
  <si>
    <t>Hadcroft, Ludmilla Tamara (MISS)</t>
  </si>
  <si>
    <t>9449308357</t>
  </si>
  <si>
    <t>7c349c58256430abe6f7254879765833</t>
  </si>
  <si>
    <t>unknown</t>
  </si>
  <si>
    <t>X00100</t>
  </si>
  <si>
    <t>Black Pear Ops</t>
  </si>
  <si>
    <t>Harper, Philip (Mr)</t>
  </si>
  <si>
    <t>1480868861</t>
  </si>
  <si>
    <t>120b8c98f97acb98a59018d29c22a232</t>
  </si>
  <si>
    <t>Huld, Cori Irvin (Mr)</t>
  </si>
  <si>
    <t>9449303878</t>
  </si>
  <si>
    <t>45887b35f903c1f0023fa58ec2b6e151</t>
  </si>
  <si>
    <t>KT10 9</t>
  </si>
  <si>
    <t>Humphreys, Colin (Mr)</t>
  </si>
  <si>
    <t>9860606847</t>
  </si>
  <si>
    <t>9e6263b30015b46d683e9622bf1457f0</t>
  </si>
  <si>
    <t>OL1 4</t>
  </si>
  <si>
    <t>Huson, Glen Austin (Mr)</t>
  </si>
  <si>
    <t>9729563837</t>
  </si>
  <si>
    <t>77a3e4d9c37d8c88daadec43c55ef711</t>
  </si>
  <si>
    <t>Jarvis, Arthur (Mr)</t>
  </si>
  <si>
    <t>5867287645</t>
  </si>
  <si>
    <t>0f5671953d9b6987629ebe28dc3e12b2</t>
  </si>
  <si>
    <t>WF2 1</t>
  </si>
  <si>
    <t>Jarvis, William (Mr)</t>
  </si>
  <si>
    <t>9467335662</t>
  </si>
  <si>
    <t>cf8a70a6f3e419457bb393e548824033</t>
  </si>
  <si>
    <t>LS1 1</t>
  </si>
  <si>
    <t>Jinen, Amberley (Ms)</t>
  </si>
  <si>
    <t>9449304920</t>
  </si>
  <si>
    <t>063f712eb06061966f87421445ba0385</t>
  </si>
  <si>
    <t>KT17 4</t>
  </si>
  <si>
    <t>Johnson, Jenny (Ms)</t>
  </si>
  <si>
    <t>9858117426</t>
  </si>
  <si>
    <t>89b0b155f6b473ef31ea8f4e9c2ff2bb</t>
  </si>
  <si>
    <t>NP44 7</t>
  </si>
  <si>
    <t>Johnston, Kev (Mr)</t>
  </si>
  <si>
    <t>9999999999</t>
  </si>
  <si>
    <t>Johnston Test , Kevin J (Mr)</t>
  </si>
  <si>
    <t>Jones, Ebrill Torri (Ms)</t>
  </si>
  <si>
    <t>9436038909</t>
  </si>
  <si>
    <t>fe9ce7c4fccd8dac2109686e6d5cb39f</t>
  </si>
  <si>
    <t>PE22 0</t>
  </si>
  <si>
    <t>Jones, Jack (Mr)</t>
  </si>
  <si>
    <t>0919435335</t>
  </si>
  <si>
    <t>a7e67e12425e3e37b6470e7821d38986</t>
  </si>
  <si>
    <t>SR12 5</t>
  </si>
  <si>
    <t>Jones, Jim (MR)</t>
  </si>
  <si>
    <t>5111244352</t>
  </si>
  <si>
    <t>20acffa94c0d2daa619fb1cd06b87aea</t>
  </si>
  <si>
    <t>LS7 3</t>
  </si>
  <si>
    <t>Jonescheah, Daned Brin (Mr)</t>
  </si>
  <si>
    <t>9436064926</t>
  </si>
  <si>
    <t>47e028c6b1d012ef057a983830f8ae43</t>
  </si>
  <si>
    <t>PE6 0</t>
  </si>
  <si>
    <t>Kennedy, Simon (Mr)</t>
  </si>
  <si>
    <t>1650083066</t>
  </si>
  <si>
    <t>8d1a6460d3945daeb72378ead152e6d2</t>
  </si>
  <si>
    <t>WF1 2</t>
  </si>
  <si>
    <t>Kinghorn, Ozzie (Mr)</t>
  </si>
  <si>
    <t>9449306214</t>
  </si>
  <si>
    <t>62c77c00390075e491a285d24fa26c00</t>
  </si>
  <si>
    <t>Z99990</t>
  </si>
  <si>
    <t>Ladd, Oswald Gerald (MR)</t>
  </si>
  <si>
    <t>9729564140</t>
  </si>
  <si>
    <t>985b54fae7930185fa8720ec0f2076f1</t>
  </si>
  <si>
    <t>DN9 1</t>
  </si>
  <si>
    <t>Manning, Martin (Mr)</t>
  </si>
  <si>
    <t>7385174251</t>
  </si>
  <si>
    <t>85d7e0b5e4daf8cb74fbae886eab1390</t>
  </si>
  <si>
    <t>Marle, Ralph Otto (Mr)</t>
  </si>
  <si>
    <t>9729563861</t>
  </si>
  <si>
    <t>a1bf61ba3bdbd387f20e5a844c60fdae</t>
  </si>
  <si>
    <t>DN18 6</t>
  </si>
  <si>
    <t>Carer s/c injection credentials</t>
  </si>
  <si>
    <t>Molone, Molly (Mrs)</t>
  </si>
  <si>
    <t>1441255893</t>
  </si>
  <si>
    <t>760c0eedeabe6c657f742456878d5b2b</t>
  </si>
  <si>
    <t>DB1 2</t>
  </si>
  <si>
    <t>Monica, Wynne (Mrs)</t>
  </si>
  <si>
    <t>9657702143</t>
  </si>
  <si>
    <t>12380141fdff661bdca20cf352518a39</t>
  </si>
  <si>
    <t>OL15 8</t>
  </si>
  <si>
    <t>Morris, Mary (Mrs)</t>
  </si>
  <si>
    <t>9467335646</t>
  </si>
  <si>
    <t>f9228d7ca62c95e4de1d5560814ca618</t>
  </si>
  <si>
    <t>OL14 1</t>
  </si>
  <si>
    <t>Moxey, Jim (Mr)</t>
  </si>
  <si>
    <t>9657702496</t>
  </si>
  <si>
    <t>4025708945dec883f558834ffd23e037</t>
  </si>
  <si>
    <t>OL12 7</t>
  </si>
  <si>
    <t>Munro, Carol Leanne (Ms)</t>
  </si>
  <si>
    <t>9729565554</t>
  </si>
  <si>
    <t>f84056e9051b418bb0b57d113f543b1a</t>
  </si>
  <si>
    <t>O'connor, Kev (Mr)</t>
  </si>
  <si>
    <t>9449306850</t>
  </si>
  <si>
    <t>3622647d5755d9bf2820f8958cbaadfc</t>
  </si>
  <si>
    <t>Pang, Chonglin Xiaojian (Mr)</t>
  </si>
  <si>
    <t>9449305579</t>
  </si>
  <si>
    <t>2ff9b40209f88cb9e870d380b4ef4991</t>
  </si>
  <si>
    <t>KT19 7</t>
  </si>
  <si>
    <t>Paramveer Singh, Viswanath (Mr)</t>
  </si>
  <si>
    <t>9449309620</t>
  </si>
  <si>
    <t>3c89fda808210dc0c86390dc1db5bf89</t>
  </si>
  <si>
    <t>SM7 1</t>
  </si>
  <si>
    <t>Phonanan, Gore Deforest (Mr)</t>
  </si>
  <si>
    <t>9449306680</t>
  </si>
  <si>
    <t>d4156bf006eb2c99404aa94629a5e783</t>
  </si>
  <si>
    <t>Steven Reay</t>
  </si>
  <si>
    <t>Porter, Ian (Mr)</t>
  </si>
  <si>
    <t>6747380625</t>
  </si>
  <si>
    <t>Porter, Kev (Mr)</t>
  </si>
  <si>
    <t>Dr Both Creator</t>
  </si>
  <si>
    <t>Dr Both Last Author</t>
  </si>
  <si>
    <t>Reddings, Kacey (Miss)</t>
  </si>
  <si>
    <t>9449306532</t>
  </si>
  <si>
    <t>f27dc891a83fe9c0ea1962626eff2fb1</t>
  </si>
  <si>
    <t>KT20 7</t>
  </si>
  <si>
    <t>Rhys, Margaret (Miss)</t>
  </si>
  <si>
    <t>9449303789</t>
  </si>
  <si>
    <t>7c455d6e212a7a95d9d22803d2767d0d</t>
  </si>
  <si>
    <t>Rhys, Margaret (Ms)</t>
  </si>
  <si>
    <t>Rhys, Margaret</t>
  </si>
  <si>
    <t>Robinson, Stuart (Mr)</t>
  </si>
  <si>
    <t>5302007853</t>
  </si>
  <si>
    <t>002928b33dee021d678b18aaa8866dbf</t>
  </si>
  <si>
    <t>Robson, Christine (Miss)</t>
  </si>
  <si>
    <t>5567483135</t>
  </si>
  <si>
    <t>ba27357e66fdc4cadf1eb40de99152a6</t>
  </si>
  <si>
    <t>Saven, Carl Jimmy (Mr)</t>
  </si>
  <si>
    <t>9729565325</t>
  </si>
  <si>
    <t>2068de883c8711ea449556f6b705258a</t>
  </si>
  <si>
    <t>Seo, Demelza (Ms)</t>
  </si>
  <si>
    <t>9449306559</t>
  </si>
  <si>
    <t>8f28ebe2e213100c3c43037f27b4f548</t>
  </si>
  <si>
    <t>Branch Site</t>
  </si>
  <si>
    <t>Shipperbottom, Beryl (Ms)</t>
  </si>
  <si>
    <t>9449306621</t>
  </si>
  <si>
    <t>aedcc76c7565774a0598f14ea70d0b86</t>
  </si>
  <si>
    <t>Shipperbottom, Beryl (Miss)</t>
  </si>
  <si>
    <t>Simm, Rhys Eric (Mr)</t>
  </si>
  <si>
    <t>9729563829</t>
  </si>
  <si>
    <t>2304dce678030a4ec8c090d0a9bf2f91</t>
  </si>
  <si>
    <t>Simm, Rhys Eric (MR)</t>
  </si>
  <si>
    <t>Simms, Calvin (Mr)</t>
  </si>
  <si>
    <t>9729563918</t>
  </si>
  <si>
    <t>47c5a912d3a67ec00afb4ec822d79949</t>
  </si>
  <si>
    <t>Smith, Angelica Joni (Mrs)</t>
  </si>
  <si>
    <t>9449308136</t>
  </si>
  <si>
    <t>f50afb106b036029579d38b0c061bfaf</t>
  </si>
  <si>
    <t>KT7 0</t>
  </si>
  <si>
    <t>Snowden, Jaimie (Mrs)</t>
  </si>
  <si>
    <t>9449305641</t>
  </si>
  <si>
    <t>b8244b47f3fd04ab88ae85b7bd58beae</t>
  </si>
  <si>
    <t>KT19 8</t>
  </si>
  <si>
    <t>Speakman, Darryl (Mr)</t>
  </si>
  <si>
    <t>9449306044</t>
  </si>
  <si>
    <t>950642784661f099e0ffbdf93a20cb56</t>
  </si>
  <si>
    <t>Speed, Josiah Horace (MR)</t>
  </si>
  <si>
    <t>9729564396</t>
  </si>
  <si>
    <t>8105571a7b77ffe1e3827460a4d20605</t>
  </si>
  <si>
    <t>DN20 9</t>
  </si>
  <si>
    <t>SMSP Test Organisation</t>
  </si>
  <si>
    <t>Staples, Josslyn (Mr)</t>
  </si>
  <si>
    <t>9449305994</t>
  </si>
  <si>
    <t>8a358d4ee6b04f33df669b3537701550</t>
  </si>
  <si>
    <t>Staples, Josslyn (Mrs)</t>
  </si>
  <si>
    <t>Marco's Test Env CDB29393</t>
  </si>
  <si>
    <t>Tarang, Rajshri (Miss)</t>
  </si>
  <si>
    <t>9449307210</t>
  </si>
  <si>
    <t>e24e24d3984c2558f663cf8b3ca37475</t>
  </si>
  <si>
    <t>KT22 7</t>
  </si>
  <si>
    <t>Tarang, Rajshri Sharon (Mrs)</t>
  </si>
  <si>
    <t>Tarang, Rajshri Sharvari (Mrs)</t>
  </si>
  <si>
    <t>Data Quality Query Form</t>
  </si>
  <si>
    <t>Tarang, Rajshri Sharvari (MRS)</t>
  </si>
  <si>
    <t>Tarang Testing-test, Rajshri Sharvari Testing-test (MRS)</t>
  </si>
  <si>
    <t>Tarang-testing, Rajshri Sharvari-testing (MRS)</t>
  </si>
  <si>
    <t>Thompson, Sheila (Ms)</t>
  </si>
  <si>
    <t>8736881582</t>
  </si>
  <si>
    <t>86c25c77238569241c55db7b5393f5c9</t>
  </si>
  <si>
    <t>Thorne-smith, Gae (Mx)</t>
  </si>
  <si>
    <t>9449305978</t>
  </si>
  <si>
    <t>ff88410a547efbeef160442760791bfd</t>
  </si>
  <si>
    <t>Thorne-smith, Gae Linzi (Mr)</t>
  </si>
  <si>
    <t>Demo Administrator</t>
  </si>
  <si>
    <t>Timson, Lester West (Mr)</t>
  </si>
  <si>
    <t>9729564426</t>
  </si>
  <si>
    <t>71cb4fba5dfe143c7c91a201dd962fb6</t>
  </si>
  <si>
    <t>Troop, Nikole Sabrina (Ms)</t>
  </si>
  <si>
    <t>9464341823</t>
  </si>
  <si>
    <t>6092f8937b19a12d316f8b93cc5d884b</t>
  </si>
  <si>
    <t>H85687</t>
  </si>
  <si>
    <t>KT4 8</t>
  </si>
  <si>
    <t>Turnbull, Kathleen (Mrs)</t>
  </si>
  <si>
    <t>9039819645</t>
  </si>
  <si>
    <t>667449acea461f4cb84cfcaa8b24cfd7</t>
  </si>
  <si>
    <t>WF9 2</t>
  </si>
  <si>
    <t>Wade, Anthony (Mr)</t>
  </si>
  <si>
    <t>9818685629</t>
  </si>
  <si>
    <t>bc6cb67d56ac288a71b9e6d386058606</t>
  </si>
  <si>
    <t>0363046747</t>
  </si>
  <si>
    <t>5a61e6815b1fa3844c57ba09c560d79c</t>
  </si>
  <si>
    <t>LS5 1</t>
  </si>
  <si>
    <t>Partner Test CDB29390Bartlam House Shrawley, Worcester, WR6 6TP Partner Test CDB29390Bartlam House Shrawley, Worcester, WR6 6TP Partner Test CDB29390Bartlam House Shrawley, Worcester, W</t>
  </si>
  <si>
    <t>Waggott, Cymbeline Deforest (Mr)</t>
  </si>
  <si>
    <t>9449303908</t>
  </si>
  <si>
    <t>6282d4d8e29d331cf34d1a5b821ab7a6</t>
  </si>
  <si>
    <t>Somerset Personalised Care and Support Plan</t>
  </si>
  <si>
    <t>Waggott, Cymbeline Domenic (Mx)</t>
  </si>
  <si>
    <t>Walker, Anthony (Mr)</t>
  </si>
  <si>
    <t>3736627165</t>
  </si>
  <si>
    <t>2f2af1279ca81d05f02895f4ace1ccd8</t>
  </si>
  <si>
    <t>LS2 3</t>
  </si>
  <si>
    <t>Walker, Christine (Miss)</t>
  </si>
  <si>
    <t>1823481546</t>
  </si>
  <si>
    <t>4238eb6fb725e9a89bad8219d6cf5e86</t>
  </si>
  <si>
    <t>BD1 5</t>
  </si>
  <si>
    <t>West, Mark (Mr)</t>
  </si>
  <si>
    <t>6861754462</t>
  </si>
  <si>
    <t>e4e699369be00216e53f224db26ebee4</t>
  </si>
  <si>
    <t>White, Angela (Mrs)</t>
  </si>
  <si>
    <t>8111141149</t>
  </si>
  <si>
    <t>081f20ff13e84dc1d91b3cc44ead7ff7</t>
  </si>
  <si>
    <t>LS25 1</t>
  </si>
  <si>
    <t>Wilson, Helen (Mrs)</t>
  </si>
  <si>
    <t>4944543265</t>
  </si>
  <si>
    <t>453d33d20dbe90bedfff1a0d1dafe079</t>
  </si>
  <si>
    <t>BD2 1</t>
  </si>
  <si>
    <t>Wilton, Hennon (Mr)</t>
  </si>
  <si>
    <t>9449306524</t>
  </si>
  <si>
    <t>2c8624c7dacff533ffd57c7fc940298f</t>
  </si>
  <si>
    <t>Wooldridge, Shell Eleonor (Ms)</t>
  </si>
  <si>
    <t>9449306060</t>
  </si>
  <si>
    <t>904f89356dc60875075a92f88411a06b</t>
  </si>
  <si>
    <t>Worthy, Andrew Kurt (Mr)</t>
  </si>
  <si>
    <t>9729564442</t>
  </si>
  <si>
    <t>e77897582fc45de8e450d944c376759d</t>
  </si>
  <si>
    <t>DN20 0</t>
  </si>
  <si>
    <t>Wrench, Oliver Ivan (Mr)</t>
  </si>
  <si>
    <t>9729565392</t>
  </si>
  <si>
    <t>e52ec55f791a738487076be07744e532</t>
  </si>
  <si>
    <t>Young, Claire (Ms)</t>
  </si>
  <si>
    <t>9217611501</t>
  </si>
  <si>
    <t>57e191715caeb3fa905b3d6bc3845ca4</t>
  </si>
  <si>
    <t>Age 'as at' date:</t>
  </si>
  <si>
    <t>Change this date to re-band ages; the Raw Data 'Age' column recalculates from it.</t>
  </si>
  <si>
    <t>Forms by Organisation</t>
  </si>
  <si>
    <t>Count of shared care forms per registered practice (=COUNTIF on Raw Data).</t>
  </si>
  <si>
    <t>(blank)</t>
  </si>
  <si>
    <t>Forms by Type</t>
  </si>
  <si>
    <t>Count of shared care forms per form type (=COUNTIF on Raw Data).</t>
  </si>
  <si>
    <t>Forms by Status</t>
  </si>
  <si>
    <t>Shared / Closed / Submitted / Draft, with share of total.</t>
  </si>
  <si>
    <t>Organisation x Status</t>
  </si>
  <si>
    <t>Cross-tab of organisation against status (=COUNTIFS).</t>
  </si>
  <si>
    <t>Age and Sex of Person</t>
  </si>
  <si>
    <t>Age band by sex (reproduces the dashboard table); Age comes from the Raw Data helper column.</t>
  </si>
  <si>
    <t>Under 18</t>
  </si>
  <si>
    <t>18-39</t>
  </si>
  <si>
    <t>40-64</t>
  </si>
  <si>
    <t>65-74</t>
  </si>
  <si>
    <t>75-84</t>
  </si>
  <si>
    <t>85+</t>
  </si>
  <si>
    <t>Forms Created per Year</t>
  </si>
  <si>
    <t>Year</t>
  </si>
  <si>
    <t>Grand Total</t>
  </si>
  <si>
    <t>ODS - Name</t>
  </si>
  <si>
    <t>Row Labels</t>
  </si>
  <si>
    <t>Count of Core Pseudonym</t>
  </si>
  <si>
    <t>Barrow, Michael (mr)</t>
  </si>
  <si>
    <t>57e191715caeb3fa905b3d6bc3845ca5</t>
  </si>
  <si>
    <t>Mics Test Organisation</t>
  </si>
  <si>
    <t>B12345</t>
  </si>
  <si>
    <t>NE31 2</t>
  </si>
  <si>
    <t>Drew Peacock</t>
  </si>
  <si>
    <t>Count</t>
  </si>
  <si>
    <t>Column Labels</t>
  </si>
  <si>
    <t>Status mix by organisation</t>
  </si>
  <si>
    <t>Forms Created</t>
  </si>
  <si>
    <t xml:space="preserve">Note: </t>
  </si>
  <si>
    <t>Settings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</si>
</sst>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8"/>
      <color rgb="FF1F5C8B"/>
      <name val="Arial"/>
      <family val="2"/>
    </font>
    <font>
      <i/>
      <sz val="10"/>
      <color rgb="FF5A5A5A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4"/>
      <color rgb="FF1F5C8B"/>
      <name val="Arial"/>
      <family val="2"/>
    </font>
    <font>
      <sz val="8"/>
      <name val="Calibri"/>
      <family val="2"/>
      <charset val="1"/>
    </font>
    <font>
      <b/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F5C8B"/>
        <bgColor rgb="FF00808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rgb="FFBFCEDB"/>
      </left>
      <right style="thin">
        <color rgb="FFBFCEDB"/>
      </right>
      <top style="thin">
        <color rgb="FFBFCEDB"/>
      </top>
      <bottom style="thin">
        <color rgb="FFBFCEDB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2" borderId="1" xfId="0" applyFont="1" applyFill="1" applyBorder="1"/>
    <xf numFmtId="0" fontId="5" fillId="0" borderId="0" xfId="0" applyFont="1"/>
    <xf numFmtId="14" fontId="7" fillId="0" borderId="0" xfId="0" applyNumberFormat="1" applyFont="1"/>
    <xf numFmtId="0" fontId="8" fillId="0" borderId="0" xfId="0" applyFont="1"/>
    <xf numFmtId="14" fontId="0" fillId="0" borderId="0" xfId="0" applyNumberFormat="1"/>
    <xf numFmtId="22" fontId="0" fillId="0" borderId="0" xfId="0" applyNumberFormat="1"/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/>
    <xf numFmtId="22" fontId="1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0" fontId="5" fillId="5" borderId="1" xfId="0" applyFont="1" applyFill="1" applyBorder="1" applyAlignment="1">
      <alignment vertical="top"/>
    </xf>
    <xf numFmtId="0" fontId="5" fillId="6" borderId="1" xfId="0" applyFont="1" applyFill="1" applyBorder="1" applyAlignment="1">
      <alignment vertical="top"/>
    </xf>
    <xf numFmtId="0" fontId="10" fillId="7" borderId="1" xfId="0" applyFont="1" applyFill="1" applyBorder="1" applyAlignment="1">
      <alignment vertical="top"/>
    </xf>
    <xf numFmtId="0" fontId="10" fillId="8" borderId="1" xfId="0" applyFont="1" applyFill="1" applyBorder="1" applyAlignment="1">
      <alignment vertical="top"/>
    </xf>
    <xf numFmtId="0" fontId="5" fillId="9" borderId="1" xfId="0" applyFont="1" applyFill="1" applyBorder="1" applyAlignment="1">
      <alignment vertical="top"/>
    </xf>
    <xf numFmtId="0" fontId="10" fillId="10" borderId="1" xfId="0" applyFont="1" applyFill="1" applyBorder="1" applyAlignment="1">
      <alignment vertical="top"/>
    </xf>
    <xf numFmtId="0" fontId="0" fillId="0" borderId="0" xfId="0" applyNumberFormat="1"/>
  </cellXfs>
  <cellStyles count="1">
    <cellStyle name="Normal" xfId="0" builtinId="0"/>
  </cellStyles>
  <dxfs count="3">
    <dxf>
      <numFmt numFmtId="27" formatCode="dd/mm/yyyy\ hh:mm"/>
    </dxf>
    <dxf>
      <numFmt numFmtId="27" formatCode="dd/mm/yyyy\ hh:mm"/>
    </dxf>
    <dxf>
      <numFmt numFmtId="19" formatCode="dd/mm/yyyy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C0504D"/>
      <rgbColor rgb="FFFFFFCC"/>
      <rgbColor rgb="FFCCFFFF"/>
      <rgbColor rgb="FF660066"/>
      <rgbColor rgb="FFFF8080"/>
      <rgbColor rgb="FF1F5C8B"/>
      <rgbColor rgb="FFBFCE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BBB59"/>
      <rgbColor rgb="FFFFCC00"/>
      <rgbColor rgb="FFFF9900"/>
      <rgbColor rgb="FFFF6600"/>
      <rgbColor rgb="FF8064A2"/>
      <rgbColor rgb="FF969696"/>
      <rgbColor rgb="FF003366"/>
      <rgbColor rgb="FF4F81BD"/>
      <rgbColor rgb="FF003300"/>
      <rgbColor rgb="FF333300"/>
      <rgbColor rgb="FF993300"/>
      <rgbColor rgb="FF993366"/>
      <rgbColor rgb="FF333399"/>
      <rgbColor rgb="FF5A5A5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pivotSource>
    <c:name>[Shared_Care_Forms_Analysis(CC).xlsx]By Organisation!PivotTable3</c:name>
    <c:fmtId val="0"/>
  </c:pivotSource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GB" sz="1800" b="1" u="none" strike="noStrike">
                <a:solidFill>
                  <a:srgbClr val="000000"/>
                </a:solidFill>
                <a:uFillTx/>
                <a:latin typeface="Calibri"/>
              </a:rPr>
              <a:t>Forms by Organisation</a:t>
            </a:r>
          </a:p>
        </c:rich>
      </c:tx>
      <c:overlay val="0"/>
      <c:spPr>
        <a:noFill/>
        <a:ln w="0">
          <a:noFill/>
        </a:ln>
      </c:spPr>
    </c:title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'By Organisation'!$B$4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'By Organisation'!$A$5:$A$20</c:f>
              <c:strCache>
                <c:ptCount val="15"/>
                <c:pt idx="0">
                  <c:v>Branch Site</c:v>
                </c:pt>
                <c:pt idx="1">
                  <c:v>CAPELFIELD SURGERY</c:v>
                </c:pt>
                <c:pt idx="2">
                  <c:v>Dundee Practice Mobile</c:v>
                </c:pt>
                <c:pt idx="3">
                  <c:v>HSCIC Unsupported Test Environment D</c:v>
                </c:pt>
                <c:pt idx="4">
                  <c:v>Kevins Test CDB29390</c:v>
                </c:pt>
                <c:pt idx="5">
                  <c:v>Marco's Test Env CDB29393</c:v>
                </c:pt>
                <c:pt idx="6">
                  <c:v>MENDIP COUNTRY PRACTICE</c:v>
                </c:pt>
                <c:pt idx="7">
                  <c:v>Mics Test Organisation</c:v>
                </c:pt>
                <c:pt idx="8">
                  <c:v>Partner Programme Test 04</c:v>
                </c:pt>
                <c:pt idx="9">
                  <c:v>Partner Test CDB29390</c:v>
                </c:pt>
                <c:pt idx="10">
                  <c:v>Partner Test CDB29390Bartlam House Shrawley, Worcester, WR6 6TP Partner Test CDB29390Bartlam House Shrawley, Worcester, WR6 6TP Partner Test CDB29390Bartlam House Shrawley, Worcester, W</c:v>
                </c:pt>
                <c:pt idx="11">
                  <c:v>STIRLING MEDICAL CENTRE (SINGH)</c:v>
                </c:pt>
                <c:pt idx="12">
                  <c:v>Test Practice</c:v>
                </c:pt>
                <c:pt idx="13">
                  <c:v>unknown</c:v>
                </c:pt>
                <c:pt idx="14">
                  <c:v>(blank)</c:v>
                </c:pt>
              </c:strCache>
            </c:strRef>
          </c:cat>
          <c:val>
            <c:numRef>
              <c:f>'By Organisation'!$B$5:$B$20</c:f>
              <c:numCache>
                <c:formatCode>General</c:formatCode>
                <c:ptCount val="15"/>
                <c:pt idx="0">
                  <c:v>5</c:v>
                </c:pt>
                <c:pt idx="1">
                  <c:v>17</c:v>
                </c:pt>
                <c:pt idx="2">
                  <c:v>2</c:v>
                </c:pt>
                <c:pt idx="3">
                  <c:v>42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73</c:v>
                </c:pt>
                <c:pt idx="9">
                  <c:v>248</c:v>
                </c:pt>
                <c:pt idx="10">
                  <c:v>1</c:v>
                </c:pt>
                <c:pt idx="11">
                  <c:v>1</c:v>
                </c:pt>
                <c:pt idx="12">
                  <c:v>9</c:v>
                </c:pt>
                <c:pt idx="13">
                  <c:v>3</c:v>
                </c:pt>
                <c:pt idx="1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00-F041-9657-41B5F41D3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627033"/>
        <c:axId val="74173311"/>
      </c:barChart>
      <c:catAx>
        <c:axId val="2262703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74173311"/>
        <c:crosses val="autoZero"/>
        <c:auto val="1"/>
        <c:lblAlgn val="ctr"/>
        <c:lblOffset val="100"/>
        <c:noMultiLvlLbl val="0"/>
      </c:catAx>
      <c:valAx>
        <c:axId val="74173311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22627033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[Shared_Care_Forms_Analysis(CC).xlsx]By Type!PivotTable4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Forms By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'By Type'!$B$4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'By Type'!$A$5:$A$19</c:f>
              <c:strCache>
                <c:ptCount val="14"/>
                <c:pt idx="0">
                  <c:v>Carer s/c injection credentials</c:v>
                </c:pt>
                <c:pt idx="1">
                  <c:v>Data Quality Query Form</c:v>
                </c:pt>
                <c:pt idx="2">
                  <c:v>DIALOG for CMHS dataset</c:v>
                </c:pt>
                <c:pt idx="3">
                  <c:v>Electronic Palliative Care Co-ordination System Record for SIDeR</c:v>
                </c:pt>
                <c:pt idx="4">
                  <c:v>First contact form for Community Mental Health Services</c:v>
                </c:pt>
                <c:pt idx="5">
                  <c:v>MHS Update form for CMHS Dataset</c:v>
                </c:pt>
                <c:pt idx="6">
                  <c:v>Palliative care plan for SIDeR</c:v>
                </c:pt>
                <c:pt idx="7">
                  <c:v>PRSB About Me</c:v>
                </c:pt>
                <c:pt idx="8">
                  <c:v>SIDeR Advance Care Plan</c:v>
                </c:pt>
                <c:pt idx="9">
                  <c:v>SIDeR Comprehensive Assessment Plan</c:v>
                </c:pt>
                <c:pt idx="10">
                  <c:v>SIDeR non palliative care special note</c:v>
                </c:pt>
                <c:pt idx="11">
                  <c:v>SIDeR Personalised Care and Support Plan</c:v>
                </c:pt>
                <c:pt idx="12">
                  <c:v>Somerset Personalised Care and Support Plan</c:v>
                </c:pt>
                <c:pt idx="13">
                  <c:v>Somerset Treatment Escalation Plan and Resuscitation Decision</c:v>
                </c:pt>
              </c:strCache>
            </c:strRef>
          </c:cat>
          <c:val>
            <c:numRef>
              <c:f>'By Type'!$B$5:$B$19</c:f>
              <c:numCache>
                <c:formatCode>General</c:formatCode>
                <c:ptCount val="14"/>
                <c:pt idx="0">
                  <c:v>2</c:v>
                </c:pt>
                <c:pt idx="1">
                  <c:v>19</c:v>
                </c:pt>
                <c:pt idx="2">
                  <c:v>60</c:v>
                </c:pt>
                <c:pt idx="3">
                  <c:v>64</c:v>
                </c:pt>
                <c:pt idx="4">
                  <c:v>88</c:v>
                </c:pt>
                <c:pt idx="5">
                  <c:v>39</c:v>
                </c:pt>
                <c:pt idx="6">
                  <c:v>3</c:v>
                </c:pt>
                <c:pt idx="7">
                  <c:v>6</c:v>
                </c:pt>
                <c:pt idx="8">
                  <c:v>32</c:v>
                </c:pt>
                <c:pt idx="9">
                  <c:v>26</c:v>
                </c:pt>
                <c:pt idx="10">
                  <c:v>39</c:v>
                </c:pt>
                <c:pt idx="11">
                  <c:v>9</c:v>
                </c:pt>
                <c:pt idx="12">
                  <c:v>1</c:v>
                </c:pt>
                <c:pt idx="13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53-9944-902B-85B59E4CC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9887424"/>
        <c:axId val="369889216"/>
      </c:barChart>
      <c:catAx>
        <c:axId val="369887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889216"/>
        <c:crosses val="autoZero"/>
        <c:auto val="1"/>
        <c:lblAlgn val="ctr"/>
        <c:lblOffset val="100"/>
        <c:noMultiLvlLbl val="0"/>
      </c:catAx>
      <c:valAx>
        <c:axId val="3698892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887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[Shared_Care_Forms_Analysis(CC).xlsx]By Status!PivotTable5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Forms by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'By Status'!$B$4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498-F041-BB9B-EBFEA866C9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498-F041-BB9B-EBFEA866C9F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498-F041-BB9B-EBFEA866C9F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498-F041-BB9B-EBFEA866C9F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'By Status'!$A$5:$A$9</c:f>
              <c:strCache>
                <c:ptCount val="4"/>
                <c:pt idx="0">
                  <c:v>Closed</c:v>
                </c:pt>
                <c:pt idx="1">
                  <c:v>Draft</c:v>
                </c:pt>
                <c:pt idx="2">
                  <c:v>Shared</c:v>
                </c:pt>
                <c:pt idx="3">
                  <c:v>Submitted</c:v>
                </c:pt>
              </c:strCache>
            </c:strRef>
          </c:cat>
          <c:val>
            <c:numRef>
              <c:f>'By Status'!$B$5:$B$9</c:f>
              <c:numCache>
                <c:formatCode>General</c:formatCode>
                <c:ptCount val="4"/>
                <c:pt idx="0">
                  <c:v>139</c:v>
                </c:pt>
                <c:pt idx="1">
                  <c:v>46</c:v>
                </c:pt>
                <c:pt idx="2">
                  <c:v>166</c:v>
                </c:pt>
                <c:pt idx="3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F4-704B-A9BD-13B93A9F68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[Shared_Care_Forms_Analysis(CC).xlsx]Org x Status!Status mix by organisation 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1" i="0" u="none" strike="noStrike" kern="1200" baseline="0">
                <a:solidFill>
                  <a:srgbClr val="000000"/>
                </a:solidFill>
                <a:uFillTx/>
                <a:latin typeface="Calibri"/>
              </a:rPr>
              <a:t>Status mix by organisation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'Org x Status'!$B$4:$B$5</c:f>
              <c:strCache>
                <c:ptCount val="1"/>
                <c:pt idx="0">
                  <c:v>Closed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'Org x Status'!$A$6:$A$21</c:f>
              <c:strCache>
                <c:ptCount val="15"/>
                <c:pt idx="0">
                  <c:v>Branch Site</c:v>
                </c:pt>
                <c:pt idx="1">
                  <c:v>CAPELFIELD SURGERY</c:v>
                </c:pt>
                <c:pt idx="2">
                  <c:v>Dundee Practice Mobile</c:v>
                </c:pt>
                <c:pt idx="3">
                  <c:v>HSCIC Unsupported Test Environment D</c:v>
                </c:pt>
                <c:pt idx="4">
                  <c:v>Kevins Test CDB29390</c:v>
                </c:pt>
                <c:pt idx="5">
                  <c:v>Marco's Test Env CDB29393</c:v>
                </c:pt>
                <c:pt idx="6">
                  <c:v>MENDIP COUNTRY PRACTICE</c:v>
                </c:pt>
                <c:pt idx="7">
                  <c:v>Mics Test Organisation</c:v>
                </c:pt>
                <c:pt idx="8">
                  <c:v>Partner Programme Test 04</c:v>
                </c:pt>
                <c:pt idx="9">
                  <c:v>Partner Test CDB29390</c:v>
                </c:pt>
                <c:pt idx="10">
                  <c:v>Partner Test CDB29390Bartlam House Shrawley, Worcester, WR6 6TP Partner Test CDB29390Bartlam House Shrawley, Worcester, WR6 6TP Partner Test CDB29390Bartlam House Shrawley, Worcester, W</c:v>
                </c:pt>
                <c:pt idx="11">
                  <c:v>STIRLING MEDICAL CENTRE (SINGH)</c:v>
                </c:pt>
                <c:pt idx="12">
                  <c:v>Test Practice</c:v>
                </c:pt>
                <c:pt idx="13">
                  <c:v>unknown</c:v>
                </c:pt>
                <c:pt idx="14">
                  <c:v>(blank)</c:v>
                </c:pt>
              </c:strCache>
            </c:strRef>
          </c:cat>
          <c:val>
            <c:numRef>
              <c:f>'Org x Status'!$B$6:$B$21</c:f>
              <c:numCache>
                <c:formatCode>General</c:formatCode>
                <c:ptCount val="15"/>
                <c:pt idx="0">
                  <c:v>2</c:v>
                </c:pt>
                <c:pt idx="1">
                  <c:v>3</c:v>
                </c:pt>
                <c:pt idx="3">
                  <c:v>6</c:v>
                </c:pt>
                <c:pt idx="6">
                  <c:v>1</c:v>
                </c:pt>
                <c:pt idx="8">
                  <c:v>23</c:v>
                </c:pt>
                <c:pt idx="9">
                  <c:v>99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BA-2249-B3D9-3CDC382B80B4}"/>
            </c:ext>
          </c:extLst>
        </c:ser>
        <c:ser>
          <c:idx val="1"/>
          <c:order val="1"/>
          <c:tx>
            <c:strRef>
              <c:f>'Org x Status'!$C$4:$C$5</c:f>
              <c:strCache>
                <c:ptCount val="1"/>
                <c:pt idx="0">
                  <c:v>Draft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'Org x Status'!$A$6:$A$21</c:f>
              <c:strCache>
                <c:ptCount val="15"/>
                <c:pt idx="0">
                  <c:v>Branch Site</c:v>
                </c:pt>
                <c:pt idx="1">
                  <c:v>CAPELFIELD SURGERY</c:v>
                </c:pt>
                <c:pt idx="2">
                  <c:v>Dundee Practice Mobile</c:v>
                </c:pt>
                <c:pt idx="3">
                  <c:v>HSCIC Unsupported Test Environment D</c:v>
                </c:pt>
                <c:pt idx="4">
                  <c:v>Kevins Test CDB29390</c:v>
                </c:pt>
                <c:pt idx="5">
                  <c:v>Marco's Test Env CDB29393</c:v>
                </c:pt>
                <c:pt idx="6">
                  <c:v>MENDIP COUNTRY PRACTICE</c:v>
                </c:pt>
                <c:pt idx="7">
                  <c:v>Mics Test Organisation</c:v>
                </c:pt>
                <c:pt idx="8">
                  <c:v>Partner Programme Test 04</c:v>
                </c:pt>
                <c:pt idx="9">
                  <c:v>Partner Test CDB29390</c:v>
                </c:pt>
                <c:pt idx="10">
                  <c:v>Partner Test CDB29390Bartlam House Shrawley, Worcester, WR6 6TP Partner Test CDB29390Bartlam House Shrawley, Worcester, WR6 6TP Partner Test CDB29390Bartlam House Shrawley, Worcester, W</c:v>
                </c:pt>
                <c:pt idx="11">
                  <c:v>STIRLING MEDICAL CENTRE (SINGH)</c:v>
                </c:pt>
                <c:pt idx="12">
                  <c:v>Test Practice</c:v>
                </c:pt>
                <c:pt idx="13">
                  <c:v>unknown</c:v>
                </c:pt>
                <c:pt idx="14">
                  <c:v>(blank)</c:v>
                </c:pt>
              </c:strCache>
            </c:strRef>
          </c:cat>
          <c:val>
            <c:numRef>
              <c:f>'Org x Status'!$C$6:$C$21</c:f>
              <c:numCache>
                <c:formatCode>General</c:formatCode>
                <c:ptCount val="15"/>
                <c:pt idx="3">
                  <c:v>4</c:v>
                </c:pt>
                <c:pt idx="8">
                  <c:v>20</c:v>
                </c:pt>
                <c:pt idx="9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86-9C44-8D92-1D73F18E39E6}"/>
            </c:ext>
          </c:extLst>
        </c:ser>
        <c:ser>
          <c:idx val="2"/>
          <c:order val="2"/>
          <c:tx>
            <c:strRef>
              <c:f>'Org x Status'!$D$4:$D$5</c:f>
              <c:strCache>
                <c:ptCount val="1"/>
                <c:pt idx="0">
                  <c:v>Shared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'Org x Status'!$A$6:$A$21</c:f>
              <c:strCache>
                <c:ptCount val="15"/>
                <c:pt idx="0">
                  <c:v>Branch Site</c:v>
                </c:pt>
                <c:pt idx="1">
                  <c:v>CAPELFIELD SURGERY</c:v>
                </c:pt>
                <c:pt idx="2">
                  <c:v>Dundee Practice Mobile</c:v>
                </c:pt>
                <c:pt idx="3">
                  <c:v>HSCIC Unsupported Test Environment D</c:v>
                </c:pt>
                <c:pt idx="4">
                  <c:v>Kevins Test CDB29390</c:v>
                </c:pt>
                <c:pt idx="5">
                  <c:v>Marco's Test Env CDB29393</c:v>
                </c:pt>
                <c:pt idx="6">
                  <c:v>MENDIP COUNTRY PRACTICE</c:v>
                </c:pt>
                <c:pt idx="7">
                  <c:v>Mics Test Organisation</c:v>
                </c:pt>
                <c:pt idx="8">
                  <c:v>Partner Programme Test 04</c:v>
                </c:pt>
                <c:pt idx="9">
                  <c:v>Partner Test CDB29390</c:v>
                </c:pt>
                <c:pt idx="10">
                  <c:v>Partner Test CDB29390Bartlam House Shrawley, Worcester, WR6 6TP Partner Test CDB29390Bartlam House Shrawley, Worcester, WR6 6TP Partner Test CDB29390Bartlam House Shrawley, Worcester, W</c:v>
                </c:pt>
                <c:pt idx="11">
                  <c:v>STIRLING MEDICAL CENTRE (SINGH)</c:v>
                </c:pt>
                <c:pt idx="12">
                  <c:v>Test Practice</c:v>
                </c:pt>
                <c:pt idx="13">
                  <c:v>unknown</c:v>
                </c:pt>
                <c:pt idx="14">
                  <c:v>(blank)</c:v>
                </c:pt>
              </c:strCache>
            </c:strRef>
          </c:cat>
          <c:val>
            <c:numRef>
              <c:f>'Org x Status'!$D$6:$D$21</c:f>
              <c:numCache>
                <c:formatCode>General</c:formatCode>
                <c:ptCount val="15"/>
                <c:pt idx="0">
                  <c:v>3</c:v>
                </c:pt>
                <c:pt idx="1">
                  <c:v>14</c:v>
                </c:pt>
                <c:pt idx="3">
                  <c:v>23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19</c:v>
                </c:pt>
                <c:pt idx="9">
                  <c:v>89</c:v>
                </c:pt>
                <c:pt idx="10">
                  <c:v>1</c:v>
                </c:pt>
                <c:pt idx="11">
                  <c:v>1</c:v>
                </c:pt>
                <c:pt idx="12">
                  <c:v>7</c:v>
                </c:pt>
                <c:pt idx="13">
                  <c:v>2</c:v>
                </c:pt>
                <c:pt idx="1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86-9C44-8D92-1D73F18E39E6}"/>
            </c:ext>
          </c:extLst>
        </c:ser>
        <c:ser>
          <c:idx val="3"/>
          <c:order val="3"/>
          <c:tx>
            <c:strRef>
              <c:f>'Org x Status'!$E$4:$E$5</c:f>
              <c:strCache>
                <c:ptCount val="1"/>
                <c:pt idx="0">
                  <c:v>Submitted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'Org x Status'!$A$6:$A$21</c:f>
              <c:strCache>
                <c:ptCount val="15"/>
                <c:pt idx="0">
                  <c:v>Branch Site</c:v>
                </c:pt>
                <c:pt idx="1">
                  <c:v>CAPELFIELD SURGERY</c:v>
                </c:pt>
                <c:pt idx="2">
                  <c:v>Dundee Practice Mobile</c:v>
                </c:pt>
                <c:pt idx="3">
                  <c:v>HSCIC Unsupported Test Environment D</c:v>
                </c:pt>
                <c:pt idx="4">
                  <c:v>Kevins Test CDB29390</c:v>
                </c:pt>
                <c:pt idx="5">
                  <c:v>Marco's Test Env CDB29393</c:v>
                </c:pt>
                <c:pt idx="6">
                  <c:v>MENDIP COUNTRY PRACTICE</c:v>
                </c:pt>
                <c:pt idx="7">
                  <c:v>Mics Test Organisation</c:v>
                </c:pt>
                <c:pt idx="8">
                  <c:v>Partner Programme Test 04</c:v>
                </c:pt>
                <c:pt idx="9">
                  <c:v>Partner Test CDB29390</c:v>
                </c:pt>
                <c:pt idx="10">
                  <c:v>Partner Test CDB29390Bartlam House Shrawley, Worcester, WR6 6TP Partner Test CDB29390Bartlam House Shrawley, Worcester, WR6 6TP Partner Test CDB29390Bartlam House Shrawley, Worcester, W</c:v>
                </c:pt>
                <c:pt idx="11">
                  <c:v>STIRLING MEDICAL CENTRE (SINGH)</c:v>
                </c:pt>
                <c:pt idx="12">
                  <c:v>Test Practice</c:v>
                </c:pt>
                <c:pt idx="13">
                  <c:v>unknown</c:v>
                </c:pt>
                <c:pt idx="14">
                  <c:v>(blank)</c:v>
                </c:pt>
              </c:strCache>
            </c:strRef>
          </c:cat>
          <c:val>
            <c:numRef>
              <c:f>'Org x Status'!$E$6:$E$21</c:f>
              <c:numCache>
                <c:formatCode>General</c:formatCode>
                <c:ptCount val="15"/>
                <c:pt idx="2">
                  <c:v>2</c:v>
                </c:pt>
                <c:pt idx="3">
                  <c:v>9</c:v>
                </c:pt>
                <c:pt idx="8">
                  <c:v>11</c:v>
                </c:pt>
                <c:pt idx="9">
                  <c:v>38</c:v>
                </c:pt>
                <c:pt idx="1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86-9C44-8D92-1D73F18E3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9914112"/>
        <c:axId val="369916800"/>
      </c:barChart>
      <c:catAx>
        <c:axId val="36991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916800"/>
        <c:crosses val="autoZero"/>
        <c:auto val="1"/>
        <c:lblAlgn val="ctr"/>
        <c:lblOffset val="100"/>
        <c:noMultiLvlLbl val="0"/>
      </c:catAx>
      <c:valAx>
        <c:axId val="369916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914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[Shared_Care_Forms_Analysis(CC).xlsx]Age &amp; Sex!PivotTable7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Age and Sex of</a:t>
            </a:r>
            <a:r>
              <a:rPr lang="en-GB" baseline="0"/>
              <a:t> Person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'Age &amp; Sex'!$B$5:$B$6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'Age &amp; Sex'!$A$7:$A$13</c:f>
              <c:strCache>
                <c:ptCount val="6"/>
                <c:pt idx="0">
                  <c:v>Under 18</c:v>
                </c:pt>
                <c:pt idx="1">
                  <c:v>18-39</c:v>
                </c:pt>
                <c:pt idx="2">
                  <c:v>40-64</c:v>
                </c:pt>
                <c:pt idx="3">
                  <c:v>65-74</c:v>
                </c:pt>
                <c:pt idx="4">
                  <c:v>75-84</c:v>
                </c:pt>
                <c:pt idx="5">
                  <c:v>85+</c:v>
                </c:pt>
              </c:strCache>
            </c:strRef>
          </c:cat>
          <c:val>
            <c:numRef>
              <c:f>'Age &amp; Sex'!$B$7:$B$13</c:f>
              <c:numCache>
                <c:formatCode>General</c:formatCode>
                <c:ptCount val="6"/>
                <c:pt idx="0">
                  <c:v>30</c:v>
                </c:pt>
                <c:pt idx="1">
                  <c:v>10</c:v>
                </c:pt>
                <c:pt idx="2">
                  <c:v>11</c:v>
                </c:pt>
                <c:pt idx="3">
                  <c:v>3</c:v>
                </c:pt>
                <c:pt idx="4">
                  <c:v>4</c:v>
                </c:pt>
                <c:pt idx="5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2-E241-A082-8D418D341F96}"/>
            </c:ext>
          </c:extLst>
        </c:ser>
        <c:ser>
          <c:idx val="1"/>
          <c:order val="1"/>
          <c:tx>
            <c:strRef>
              <c:f>'Age &amp; Sex'!$C$5:$C$6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'Age &amp; Sex'!$A$7:$A$13</c:f>
              <c:strCache>
                <c:ptCount val="6"/>
                <c:pt idx="0">
                  <c:v>Under 18</c:v>
                </c:pt>
                <c:pt idx="1">
                  <c:v>18-39</c:v>
                </c:pt>
                <c:pt idx="2">
                  <c:v>40-64</c:v>
                </c:pt>
                <c:pt idx="3">
                  <c:v>65-74</c:v>
                </c:pt>
                <c:pt idx="4">
                  <c:v>75-84</c:v>
                </c:pt>
                <c:pt idx="5">
                  <c:v>85+</c:v>
                </c:pt>
              </c:strCache>
            </c:strRef>
          </c:cat>
          <c:val>
            <c:numRef>
              <c:f>'Age &amp; Sex'!$C$7:$C$13</c:f>
              <c:numCache>
                <c:formatCode>General</c:formatCode>
                <c:ptCount val="6"/>
                <c:pt idx="0">
                  <c:v>22</c:v>
                </c:pt>
                <c:pt idx="1">
                  <c:v>78</c:v>
                </c:pt>
                <c:pt idx="2">
                  <c:v>38</c:v>
                </c:pt>
                <c:pt idx="3">
                  <c:v>2</c:v>
                </c:pt>
                <c:pt idx="4">
                  <c:v>37</c:v>
                </c:pt>
                <c:pt idx="5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92-E241-A082-8D418D341F96}"/>
            </c:ext>
          </c:extLst>
        </c:ser>
        <c:ser>
          <c:idx val="2"/>
          <c:order val="2"/>
          <c:tx>
            <c:strRef>
              <c:f>'Age &amp; Sex'!$D$5:$D$6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'Age &amp; Sex'!$A$7:$A$13</c:f>
              <c:strCache>
                <c:ptCount val="6"/>
                <c:pt idx="0">
                  <c:v>Under 18</c:v>
                </c:pt>
                <c:pt idx="1">
                  <c:v>18-39</c:v>
                </c:pt>
                <c:pt idx="2">
                  <c:v>40-64</c:v>
                </c:pt>
                <c:pt idx="3">
                  <c:v>65-74</c:v>
                </c:pt>
                <c:pt idx="4">
                  <c:v>75-84</c:v>
                </c:pt>
                <c:pt idx="5">
                  <c:v>85+</c:v>
                </c:pt>
              </c:strCache>
            </c:strRef>
          </c:cat>
          <c:val>
            <c:numRef>
              <c:f>'Age &amp; Sex'!$D$7:$D$13</c:f>
              <c:numCache>
                <c:formatCode>General</c:formatCode>
                <c:ptCount val="6"/>
                <c:pt idx="0">
                  <c:v>15</c:v>
                </c:pt>
                <c:pt idx="1">
                  <c:v>6</c:v>
                </c:pt>
                <c:pt idx="4">
                  <c:v>39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3D-A245-967C-491E4438A4C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70484864"/>
        <c:axId val="369640320"/>
      </c:barChart>
      <c:catAx>
        <c:axId val="370484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640320"/>
        <c:crosses val="autoZero"/>
        <c:auto val="1"/>
        <c:lblAlgn val="ctr"/>
        <c:lblOffset val="100"/>
        <c:noMultiLvlLbl val="0"/>
      </c:catAx>
      <c:valAx>
        <c:axId val="369640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484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[Shared_Care_Forms_Analysis(CC).xlsx]Trend!PivotTable8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Forms Created per Year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ln w="22225" cap="rnd" cmpd="sng" algn="ctr">
            <a:solidFill>
              <a:schemeClr val="accent1"/>
            </a:solidFill>
            <a:round/>
          </a:ln>
          <a:effectLst/>
        </c:spPr>
        <c:marker>
          <c:symbol val="circle"/>
          <c:size val="4"/>
          <c:spPr>
            <a:solidFill>
              <a:schemeClr val="accent1"/>
            </a:solidFill>
            <a:ln w="9525" cap="flat" cmpd="sng" algn="ctr">
              <a:solidFill>
                <a:schemeClr val="accent1"/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Trend!$B$5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 cap="flat" cmpd="sng" algn="ctr">
                <a:solidFill>
                  <a:schemeClr val="accent1"/>
                </a:solidFill>
                <a:round/>
              </a:ln>
              <a:effectLst/>
            </c:spPr>
          </c:marker>
          <c:cat>
            <c:strRef>
              <c:f>Trend!$A$6:$A$13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strCache>
            </c:strRef>
          </c:cat>
          <c:val>
            <c:numRef>
              <c:f>Trend!$B$6:$B$13</c:f>
              <c:numCache>
                <c:formatCode>General</c:formatCode>
                <c:ptCount val="7"/>
                <c:pt idx="0">
                  <c:v>57</c:v>
                </c:pt>
                <c:pt idx="1">
                  <c:v>60</c:v>
                </c:pt>
                <c:pt idx="2">
                  <c:v>30</c:v>
                </c:pt>
                <c:pt idx="3">
                  <c:v>53</c:v>
                </c:pt>
                <c:pt idx="4">
                  <c:v>116</c:v>
                </c:pt>
                <c:pt idx="5">
                  <c:v>50</c:v>
                </c:pt>
                <c:pt idx="6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7D-804B-8CF5-DAE6FEB48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marker val="1"/>
        <c:smooth val="0"/>
        <c:axId val="370510016"/>
        <c:axId val="370515392"/>
      </c:lineChart>
      <c:catAx>
        <c:axId val="370510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515392"/>
        <c:crosses val="autoZero"/>
        <c:auto val="1"/>
        <c:lblAlgn val="ctr"/>
        <c:lblOffset val="100"/>
        <c:noMultiLvlLbl val="0"/>
      </c:catAx>
      <c:valAx>
        <c:axId val="370515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51001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26</xdr:col>
      <xdr:colOff>368300</xdr:colOff>
      <xdr:row>28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2</xdr:row>
      <xdr:rowOff>0</xdr:rowOff>
    </xdr:from>
    <xdr:to>
      <xdr:col>16</xdr:col>
      <xdr:colOff>533400</xdr:colOff>
      <xdr:row>19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3102E1-FD83-0363-4000-43381DBA84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577850</xdr:colOff>
      <xdr:row>2</xdr:row>
      <xdr:rowOff>146050</xdr:rowOff>
    </xdr:from>
    <xdr:to>
      <xdr:col>10</xdr:col>
      <xdr:colOff>431800</xdr:colOff>
      <xdr:row>17</xdr:row>
      <xdr:rowOff>31750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C62296-D52F-7CA1-D2CF-1D43EF28B5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393700</xdr:colOff>
      <xdr:row>3</xdr:row>
      <xdr:rowOff>19050</xdr:rowOff>
    </xdr:from>
    <xdr:to>
      <xdr:col>31</xdr:col>
      <xdr:colOff>6350</xdr:colOff>
      <xdr:row>35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D4E6B88-7087-BAC3-B5CF-D79E72769E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120650</xdr:colOff>
      <xdr:row>3</xdr:row>
      <xdr:rowOff>184150</xdr:rowOff>
    </xdr:from>
    <xdr:to>
      <xdr:col>25</xdr:col>
      <xdr:colOff>533400</xdr:colOff>
      <xdr:row>21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22C70C-9763-3A49-554F-60C916F9A1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3</xdr:row>
      <xdr:rowOff>171450</xdr:rowOff>
    </xdr:from>
    <xdr:to>
      <xdr:col>19</xdr:col>
      <xdr:colOff>0</xdr:colOff>
      <xdr:row>18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F3D99B-F808-1B7A-2CB4-22E29A922F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erylcowley/Downloads/Shared_Care_Forms_Analysis(MIC).xlsx" TargetMode="External"/><Relationship Id="rId1" Type="http://schemas.openxmlformats.org/officeDocument/2006/relationships/externalLinkPath" Target="Shared_Care_Forms_Analysis(MIC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verview"/>
      <sheetName val="Raw Data"/>
      <sheetName val="Settings"/>
      <sheetName val="By Organisation"/>
      <sheetName val="By Type"/>
      <sheetName val="By Status"/>
      <sheetName val="Org x Status"/>
      <sheetName val="Age &amp; Sex"/>
      <sheetName val="Trend"/>
    </sheetNames>
    <sheetDataSet>
      <sheetData sheetId="0"/>
      <sheetData sheetId="1"/>
      <sheetData sheetId="2">
        <row r="1">
          <cell r="B1">
            <v>46253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eryl Cowley" refreshedDate="46255.625255439816" createdVersion="8" refreshedVersion="8" minRefreshableVersion="3" recordCount="412" xr:uid="{369D1DCF-5DC5-ED46-8631-4A67BF0E57F0}">
  <cacheSource type="worksheet">
    <worksheetSource name="FormsData"/>
  </cacheSource>
  <cacheFields count="24">
    <cacheField name="Name" numFmtId="0">
      <sharedItems/>
    </cacheField>
    <cacheField name="Date Of Birth" numFmtId="14">
      <sharedItems containsSemiMixedTypes="0" containsNonDate="0" containsDate="1" containsString="0" minDate="1921-02-01T00:00:00" maxDate="2022-11-01T00:00:00"/>
    </cacheField>
    <cacheField name="Sex" numFmtId="0">
      <sharedItems count="3">
        <s v="Male"/>
        <s v="Unknown"/>
        <s v="Female"/>
      </sharedItems>
    </cacheField>
    <cacheField name="NHS Number" numFmtId="0">
      <sharedItems containsMixedTypes="1" containsNumber="1" containsInteger="1" minValue="9741478541" maxValue="9741478541"/>
    </cacheField>
    <cacheField name="Core Pseudonym" numFmtId="0">
      <sharedItems/>
    </cacheField>
    <cacheField name="Form" numFmtId="0">
      <sharedItems containsBlank="1" count="16">
        <s v="Electronic Palliative Care Co-ordination System Record for SIDeR"/>
        <s v="SIDeR Advance Care Plan"/>
        <s v="First contact form for Community Mental Health Services"/>
        <s v="SIDeR Comprehensive Assessment Plan"/>
        <s v="SIDeR non palliative care special note"/>
        <s v="PRSB About Me"/>
        <s v="Palliative care plan for SIDeR"/>
        <s v="Somerset Treatment Escalation Plan and Resuscitation Decision"/>
        <s v="SIDeR Personalised Care and Support Plan"/>
        <s v="DIALOG for CMHS dataset"/>
        <s v="MHS Update form for CMHS Dataset"/>
        <s v="Carer s/c injection credentials"/>
        <s v="Data Quality Query Form"/>
        <s v="Somerset Personalised Care and Support Plan"/>
        <s v="Big PIcture Medical" u="1"/>
        <m u="1"/>
      </sharedItems>
    </cacheField>
    <cacheField name="Status" numFmtId="0">
      <sharedItems containsBlank="1" count="5">
        <s v="Shared"/>
        <s v="Closed"/>
        <s v="Submitted"/>
        <s v="Draft"/>
        <m u="1"/>
      </sharedItems>
    </cacheField>
    <cacheField name="Organisation" numFmtId="0">
      <sharedItems containsBlank="1" count="119">
        <s v="Kevins Test CDB29390"/>
        <s v="Partner Test CDB29390"/>
        <s v="HSCIC Unsupported Test Environment D"/>
        <s v="Partner Programme Test 04"/>
        <s v="Test Practice"/>
        <s v="CAPELFIELD SURGERY"/>
        <s v="Dundee Practice Mobile"/>
        <s v="STIRLING MEDICAL CENTRE (SINGH)"/>
        <s v="MENDIP COUNTRY PRACTICE"/>
        <s v="unknown"/>
        <s v="Branch Site"/>
        <s v="Marco's Test Env CDB29393"/>
        <m/>
        <s v="Partner Test CDB29390Bartlam House Shrawley, Worcester, WR6 6TP Partner Test CDB29390Bartlam House Shrawley, Worcester, WR6 6TP Partner Test CDB29390Bartlam House Shrawley, Worcester, W"/>
        <s v="Mics Test Organisation"/>
        <s v="HAVEN HEALTH" u="1"/>
        <s v="Burlington Road Surgery" u="1"/>
        <s v="UNITY HEALTHCARE" u="1"/>
        <s v="CARDINAL MEDICAL PRACTICE" u="1"/>
        <s v="GROVE MEDICAL CENTRE" u="1"/>
        <s v="EMBRACE MEDICAL CENTRE" u="1"/>
        <s v="MAYFLOWER MEDICAL CENTRE" u="1"/>
        <s v="RAVENSWOOD MEDICAL PRACTICE" u="1"/>
        <s v="IXWORTH SURGERY" u="1"/>
        <s v="THE REYNARD SURGERY" u="1"/>
        <s v="DEBENHAM GROUP PRACTICE" u="1"/>
        <s v="MILL ROAD SURGERY" u="1"/>
        <s v="MOUNT FARM SURGERY" u="1"/>
        <s v="WOOLPIT HEALTH CENTRE" u="1"/>
        <s v="BARRACK LANE MEDICAL CENTRE" u="1"/>
        <s v="RANWORTH SURGERY" u="1"/>
        <s v="ABBEY FIELD MEDICAL CENTRE" u="1"/>
        <s v="COLCHESTER MEDICAL PRACTICE" u="1"/>
        <s v="HAVERHILL FAMILY PRACTICE" u="1"/>
        <s v="NEEDHAM MARKET COUNTRY PRACTICE" u="1"/>
        <s v="FELIXSTOWE ROAD MEDICAL PRACTICE" u="1"/>
        <s v="WINSTREE MEDICAL PRACTICE" u="1"/>
        <s v="CREFFIELD MEDICAL GROUP" u="1"/>
        <s v="CONSTABLE COUNTRY RURAL MEDICAL PRACTICE" u="1"/>
        <s v="BOTESDALE HEALTH CENTRE" u="1"/>
        <s v="TURNER ROAD SURGERY" u="1"/>
        <s v="IVRY STREET MEDICAL PRACTICE" u="1"/>
        <s v="TWO RIVERS MEDICAL CENTRE" u="1"/>
        <s v="STOWHEALTH" u="1"/>
        <s v="VICTORIA SURGERY" u="1"/>
        <s v="MARKET CROSS SURGERY" u="1"/>
        <s v="SWAN SURGERY" u="1"/>
        <s v="HIGHWOODS SURGERY" u="1"/>
        <s v="FRAMFIELD HOUSE SURGERY" u="1"/>
        <s v="SIAM SURGERY" u="1"/>
        <s v="THE PENINSULA PRACTICE" u="1"/>
        <s v="ST. JAMES SURGERY" u="1"/>
        <s v="WALTON MEDICAL CENTRE" u="1"/>
        <s v="FOREST SURGERY" u="1"/>
        <s v="TOLLGATE HEALTH CENTRE" u="1"/>
        <s v="WIVENHOE SURGERY" u="1"/>
        <s v="ANGEL HILL SURGERY" u="1"/>
        <s v="BURLINGTON PRIMARY CARE" u="1"/>
        <s v="LEISTON SURGERY" u="1"/>
        <s v="MENDLESHAM MEDICAL GROUP" u="1"/>
        <s v="FRONKS RD FAMILY SURGERY" u="1"/>
        <s v="BILDESTON HEALTH CENTRE" u="1"/>
        <s v="THE ARDLEIGH SURGERY" u="1"/>
        <s v="OLD ROAD SURGERY" u="1"/>
        <s v="LITTLE ST JOHN STREET SURGERY" u="1"/>
        <s v="HAWTHORN DRIVE SURGERY" u="1"/>
        <s v="ORCHARD HOUSE SURGERY" u="1"/>
        <s v="SAXMUNDHAM HEALTH CENTRE" u="1"/>
        <s v="CARADOC SURGERY" u="1"/>
        <s v="ROWHEDGE SURGERY" u="1"/>
        <s v="CLACTON COMMUNITY PRACTICES" u="1"/>
        <s v="WEST MERSEA SURGERY" u="1"/>
        <s v="THE RIVERSIDE HEALTH CTR" u="1"/>
        <s v="WICKHAMBROOK SURGERY" u="1"/>
        <s v="Hardwicke House Group Practice" u="1"/>
        <s v="THE HOLBROOK AND SHOTLEY PRACTICE" u="1"/>
        <s v="HOWARD HOUSE SURGERY" u="1"/>
        <s v="EYE HEALTH CENTRE" u="1"/>
        <s v="BRANDON MEDICAL PRACTICE" u="1"/>
        <s v="COLNE MEDICAL CENTRE" u="1"/>
        <s v="THE GUILDHALL AND BARROW SURGERY" u="1"/>
        <s v="FRESSINGFIELD MEDICAL CENTRE" u="1"/>
        <s v="EAST LYNNE MEDICAL CENTRE" u="1"/>
        <s v="AMBROSE AVENUE GROUP PRACTICE" u="1"/>
        <s v="Holbrook Surgery" u="1"/>
        <s v="STANTON SURGERY" u="1"/>
        <s v="HADLEIGH HEALTH CENTRE" u="1"/>
        <s v="Lakenheath Surgery" u="1"/>
        <s v="COMBS FORD SURGERY" u="1"/>
        <s v="ORCHARD MEDICAL PRACTICE" u="1"/>
        <s v="The Rookery Medical Practice" u="1"/>
        <s v="GREAT BENTLEY SURGERY" u="1"/>
        <s v="TIPTREE MEDICAL CENTRE" u="1"/>
        <s v="THE DERBY ROAD PRACTICE" u="1"/>
        <s v="HAREWOOD SURGERY" u="1"/>
        <s v="Saxmundham Health" u="1"/>
        <s v="THE ROOKERY MEDICAL CENTRE" u="1"/>
        <s v="EAST HILL SURGERY" u="1"/>
        <s v="NORTH CLACTON MEDICAL PRACTICE" u="1"/>
        <s v="FRAMLINGHAM SURGERY" u="1"/>
        <s v="DR SOLWAY AND DR ROY PRACTICE" u="1"/>
        <s v="CLARE GUILDHALL SURGERY" u="1"/>
        <s v="OAKFIELD SURGERY" u="1"/>
        <s v="WICKHAM MARKET MEDICAL CENTRE" u="1"/>
        <s v="MARTLESHAM SURGERY" u="1"/>
        <s v="LAWFORD SURGERY" u="1"/>
        <s v="Shrub End Surgery" u="1"/>
        <s v="BLUEBELL SURGERY" u="1"/>
        <s v="Little St John's Surgery" u="1"/>
        <s v="Guildhall Surgery" u="1"/>
        <s v="North Clacton Medical Group" u="1"/>
        <s v="THORPE SURGERY" u="1"/>
        <s v="Reynard Surgery" u="1"/>
        <s v="Orchard House Surgery - Newmarket" u="1"/>
        <s v="Castle Gardens Medical Centre" u="1"/>
        <s v="Guildhall and Barrow surgery" u="1"/>
        <s v="clacton  comunity practice" u="1"/>
        <s v="COURTSIDE SURGERY" u="1"/>
        <s v="AXBRIDGE SURGERY" u="1"/>
      </sharedItems>
    </cacheField>
    <cacheField name="Organisation Code" numFmtId="0">
      <sharedItems containsBlank="1"/>
    </cacheField>
    <cacheField name="Postcode Sector" numFmtId="0">
      <sharedItems containsBlank="1"/>
    </cacheField>
    <cacheField name="Created" numFmtId="22">
      <sharedItems containsSemiMixedTypes="0" containsNonDate="0" containsDate="1" containsString="0" minDate="2020-08-13T15:38:42" maxDate="2026-08-21T00:00:00"/>
    </cacheField>
    <cacheField name="Author" numFmtId="0">
      <sharedItems containsBlank="1"/>
    </cacheField>
    <cacheField name="Author role" numFmtId="0">
      <sharedItems containsBlank="1"/>
    </cacheField>
    <cacheField name="Author organisation" numFmtId="0">
      <sharedItems containsBlank="1"/>
    </cacheField>
    <cacheField name="Author organisation code" numFmtId="0">
      <sharedItems containsBlank="1"/>
    </cacheField>
    <cacheField name="Last Updated" numFmtId="22">
      <sharedItems containsSemiMixedTypes="0" containsNonDate="0" containsDate="1" containsString="0" minDate="2020-08-13T15:38:42" maxDate="2026-08-21T00:00:00"/>
    </cacheField>
    <cacheField name="Updated by" numFmtId="0">
      <sharedItems containsBlank="1"/>
    </cacheField>
    <cacheField name="Updated by role" numFmtId="0">
      <sharedItems containsBlank="1"/>
    </cacheField>
    <cacheField name="Updated by organisation" numFmtId="0">
      <sharedItems containsBlank="1"/>
    </cacheField>
    <cacheField name="Updated by organisation code" numFmtId="49">
      <sharedItems containsBlank="1"/>
    </cacheField>
    <cacheField name="Age" numFmtId="0">
      <sharedItems containsSemiMixedTypes="0" containsString="0" containsNumber="1" containsInteger="1" minValue="3" maxValue="105"/>
    </cacheField>
    <cacheField name="Age Band" numFmtId="0">
      <sharedItems containsBlank="1" count="7">
        <s v="40-64"/>
        <s v="18-39"/>
        <s v="75-84"/>
        <s v="Under 18"/>
        <s v="85+"/>
        <s v="65-74"/>
        <m u="1"/>
      </sharedItems>
    </cacheField>
    <cacheField name="Created Year" numFmtId="0">
      <sharedItems containsSemiMixedTypes="0" containsString="0" containsNumber="1" containsInteger="1" minValue="2020" maxValue="2026" count="7">
        <n v="2020"/>
        <n v="2024"/>
        <n v="2025"/>
        <n v="2021"/>
        <n v="2022"/>
        <n v="2026"/>
        <n v="2023"/>
      </sharedItems>
    </cacheField>
    <cacheField name="ODS - Nam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12">
  <r>
    <s v="*Johnston Test , *Kevin J (Mr)"/>
    <d v="1985-06-10T00:00:00"/>
    <x v="0"/>
    <s v="1111111111"/>
    <s v="9107c9da7052e98d10058192a7f01e92"/>
    <x v="0"/>
    <x v="0"/>
    <x v="0"/>
    <s v="A29390"/>
    <s v="LS2 7"/>
    <d v="2020-10-12T14:56:50"/>
    <s v="Dr Sarah Johnson"/>
    <s v="General Practitioner"/>
    <s v="Blackpool Medical Centre X"/>
    <s v="A12345Z"/>
    <d v="2020-10-12T14:56:50"/>
    <s v="Nurse Emma Wilson"/>
    <s v="Practice Nurse"/>
    <s v="Blackpool Medical Centre"/>
    <s v="A12345"/>
    <n v="41"/>
    <x v="0"/>
    <x v="0"/>
    <s v="A29390 - Kevins Test CDB29390"/>
  </r>
  <r>
    <s v="Abid, Muthanna (Mr)"/>
    <d v="1998-08-02T00:00:00"/>
    <x v="0"/>
    <s v="9449306877"/>
    <s v="3e289be2e49e7ee01dd76386ae446992"/>
    <x v="0"/>
    <x v="1"/>
    <x v="1"/>
    <s v="A29390"/>
    <s v="KT21 2"/>
    <d v="2024-07-10T12:44:43"/>
    <s v="Steve Reay"/>
    <m/>
    <s v="Test Organisation - EMIS Hub (29393)"/>
    <m/>
    <d v="2024-07-10T12:44:43"/>
    <s v="Steve Reay"/>
    <m/>
    <s v="Test Organisation - EMIS Hub (29393)"/>
    <m/>
    <n v="28"/>
    <x v="1"/>
    <x v="1"/>
    <s v="A29390 - Partner Test CDB29390"/>
  </r>
  <r>
    <s v="Abid, Muthanna (Mr)"/>
    <d v="1998-08-02T00:00:00"/>
    <x v="0"/>
    <s v="9449306877"/>
    <s v="3e289be2e49e7ee01dd76386ae446992"/>
    <x v="1"/>
    <x v="1"/>
    <x v="1"/>
    <s v="A29390"/>
    <s v="KT21 2"/>
    <d v="2024-07-04T11:52:38"/>
    <s v="Kevin Johnston"/>
    <m/>
    <s v="EMIS Test System Org A29390"/>
    <m/>
    <d v="2024-07-04T11:52:38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2"/>
    <x v="2"/>
    <x v="2"/>
    <s v="HSCIC4"/>
    <s v="KT21 2"/>
    <d v="2024-07-15T10:44:23"/>
    <s v="John Wade"/>
    <m/>
    <s v="EMIS Test System Org A29390"/>
    <m/>
    <d v="2024-07-15T10:55:59"/>
    <s v="John Wade"/>
    <m/>
    <s v="EMIS Test System Org A29390"/>
    <m/>
    <n v="28"/>
    <x v="1"/>
    <x v="1"/>
    <s v="HSCIC4 - HSCIC Unsupported Test Environment D"/>
  </r>
  <r>
    <s v="Abid, Muthanna (Mr)"/>
    <d v="1998-08-02T00:00:00"/>
    <x v="0"/>
    <s v="9449306877"/>
    <s v="3e289be2e49e7ee01dd76386ae446992"/>
    <x v="1"/>
    <x v="1"/>
    <x v="1"/>
    <s v="A29390"/>
    <s v="KT21 2"/>
    <d v="2024-06-11T15:32:15"/>
    <s v="Steve Reay"/>
    <m/>
    <s v="Test Organisation - EMIS Hub (29393)"/>
    <m/>
    <d v="2024-06-11T15:32:15"/>
    <s v="Mrs Tiff Hodkinson"/>
    <m/>
    <s v="Black Pear Software Ltd"/>
    <m/>
    <n v="28"/>
    <x v="1"/>
    <x v="1"/>
    <s v="A29390 - Partner Test CDB29390"/>
  </r>
  <r>
    <s v="Abid, Muthanna (Mr)"/>
    <d v="1998-08-02T00:00:00"/>
    <x v="0"/>
    <s v="9449306877"/>
    <s v="3e289be2e49e7ee01dd76386ae446992"/>
    <x v="2"/>
    <x v="3"/>
    <x v="2"/>
    <s v="HSCIC4"/>
    <s v="KT21 2"/>
    <d v="2024-07-15T11:37:23"/>
    <s v="John Wade"/>
    <m/>
    <s v="Black Pear Software Ltd"/>
    <m/>
    <d v="2024-07-15T11:37:23"/>
    <s v="John Wade"/>
    <m/>
    <s v="Black Pear Software Ltd"/>
    <m/>
    <n v="28"/>
    <x v="1"/>
    <x v="1"/>
    <s v="HSCIC4 - HSCIC Unsupported Test Environment D"/>
  </r>
  <r>
    <s v="Abid, Muthanna (Mr)"/>
    <d v="1998-08-02T00:00:00"/>
    <x v="0"/>
    <s v="9449306877"/>
    <s v="3e289be2e49e7ee01dd76386ae446992"/>
    <x v="3"/>
    <x v="0"/>
    <x v="2"/>
    <s v="HSCIC4"/>
    <s v="KT21 2"/>
    <d v="2024-10-17T13:02:33"/>
    <s v="John Wade"/>
    <m/>
    <s v="Black Pear Software Ltd"/>
    <m/>
    <d v="2024-10-17T13:02:33"/>
    <s v="John Wade"/>
    <m/>
    <s v="Black Pear Software Ltd"/>
    <m/>
    <n v="28"/>
    <x v="1"/>
    <x v="1"/>
    <s v="HSCIC4 - HSCIC Unsupported Test Environment D"/>
  </r>
  <r>
    <s v="Abid, Muthanna (Mr)"/>
    <d v="1998-08-02T00:00:00"/>
    <x v="0"/>
    <s v="9449306877"/>
    <s v="3e289be2e49e7ee01dd76386ae446992"/>
    <x v="1"/>
    <x v="0"/>
    <x v="2"/>
    <s v="HSCIC4"/>
    <s v="KT21 2"/>
    <d v="2024-08-02T11:17:56"/>
    <s v="Mrs Tiff Hodkinson"/>
    <m/>
    <s v="Black Pear Software Ltd"/>
    <m/>
    <d v="2024-10-07T18:39:08"/>
    <s v="John Wade"/>
    <m/>
    <s v="Black Pear Software Ltd"/>
    <m/>
    <n v="28"/>
    <x v="1"/>
    <x v="1"/>
    <s v="HSCIC4 - HSCIC Unsupported Test Environment D"/>
  </r>
  <r>
    <s v="Abid, Muthanna (Mr)"/>
    <d v="1998-08-02T00:00:00"/>
    <x v="0"/>
    <s v="9449306877"/>
    <s v="3e289be2e49e7ee01dd76386ae446992"/>
    <x v="4"/>
    <x v="1"/>
    <x v="1"/>
    <s v="A29390"/>
    <s v="KT21 2"/>
    <d v="2024-07-03T16:41:16"/>
    <s v="Kevin Johnston"/>
    <m/>
    <s v="EMIS Test System Org A29390"/>
    <m/>
    <d v="2024-07-03T16:41:16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4"/>
    <x v="0"/>
    <x v="2"/>
    <s v="HSCIC4"/>
    <s v="KT21 2"/>
    <d v="2025-01-27T16:28:05"/>
    <s v="Kevin Johnston"/>
    <m/>
    <s v="Somerset Clinical Commissioning Group"/>
    <m/>
    <d v="2025-08-13T16:33:06"/>
    <s v="Kevin Johnston"/>
    <m/>
    <s v="Somerset Clinical Commissioning Group"/>
    <m/>
    <n v="28"/>
    <x v="1"/>
    <x v="2"/>
    <s v="HSCIC4 - HSCIC Unsupported Test Environment D"/>
  </r>
  <r>
    <s v="Abid, Muthanna (Mr)"/>
    <d v="1998-08-02T00:00:00"/>
    <x v="0"/>
    <s v="9449306877"/>
    <s v="3e289be2e49e7ee01dd76386ae446992"/>
    <x v="0"/>
    <x v="1"/>
    <x v="1"/>
    <s v="A29390"/>
    <s v="KT21 2"/>
    <d v="2024-07-03T12:05:00"/>
    <s v="Kevin Johnston"/>
    <m/>
    <s v="EMIS Test System Org A29390"/>
    <m/>
    <d v="2024-07-03T12:05:00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5"/>
    <x v="1"/>
    <x v="1"/>
    <s v="A29390"/>
    <s v="KT21 2"/>
    <d v="2024-07-03T12:32:06"/>
    <s v="Kevin Johnston"/>
    <m/>
    <s v="EMIS Test System Org A29390"/>
    <m/>
    <d v="2024-07-03T12:32:06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3"/>
    <x v="1"/>
    <x v="1"/>
    <s v="A29390"/>
    <s v="KT21 2"/>
    <d v="2024-07-03T12:20:59"/>
    <s v="Kevin Johnston"/>
    <m/>
    <s v="EMIS Test System Org A29390"/>
    <m/>
    <d v="2024-07-03T12:20:59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4"/>
    <x v="1"/>
    <x v="1"/>
    <s v="A29390"/>
    <s v="KT21 2"/>
    <d v="2024-07-03T17:11:47"/>
    <s v="Kevin Johnston"/>
    <m/>
    <s v="EMIS Test System Org A29390"/>
    <m/>
    <d v="2024-07-03T17:11:47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2"/>
    <x v="2"/>
    <x v="2"/>
    <s v="HSCIC4"/>
    <s v="KT21 2"/>
    <d v="2024-07-04T15:59:20"/>
    <s v="Mrs Tiff Hodkinson"/>
    <m/>
    <s v="Black Pear Software Ltd"/>
    <m/>
    <d v="2026-01-13T17:01:48"/>
    <s v="Steve Reay"/>
    <m/>
    <s v="SystmOne Test System"/>
    <m/>
    <n v="28"/>
    <x v="1"/>
    <x v="1"/>
    <s v="HSCIC4 - HSCIC Unsupported Test Environment D"/>
  </r>
  <r>
    <s v="Abid, Muthanna (Mr)"/>
    <d v="1998-08-02T00:00:00"/>
    <x v="0"/>
    <s v="9449306877"/>
    <s v="3e289be2e49e7ee01dd76386ae446992"/>
    <x v="5"/>
    <x v="1"/>
    <x v="1"/>
    <s v="A29390"/>
    <s v="KT21 2"/>
    <d v="2024-06-11T16:13:25"/>
    <s v="Mrs Tiff Hodkinson"/>
    <m/>
    <s v="Black Pear Software Ltd"/>
    <m/>
    <d v="2024-06-11T16:13:25"/>
    <s v="Mrs Tiff Hodkinson"/>
    <m/>
    <s v="Black Pear Software Ltd"/>
    <m/>
    <n v="28"/>
    <x v="1"/>
    <x v="1"/>
    <s v="A29390 - Partner Test CDB29390"/>
  </r>
  <r>
    <s v="Abid, Muthanna (Mr)"/>
    <d v="1998-08-02T00:00:00"/>
    <x v="0"/>
    <s v="9449306877"/>
    <s v="3e289be2e49e7ee01dd76386ae446992"/>
    <x v="6"/>
    <x v="1"/>
    <x v="1"/>
    <s v="A29390"/>
    <s v="KT21 2"/>
    <d v="2024-07-10T12:25:39"/>
    <s v="Steve Reay"/>
    <m/>
    <s v="Test Organisation - EMIS Hub (29393)"/>
    <m/>
    <d v="2024-07-10T12:25:39"/>
    <s v="Steve Reay"/>
    <m/>
    <s v="Test Organisation - EMIS Hub (29393)"/>
    <m/>
    <n v="28"/>
    <x v="1"/>
    <x v="1"/>
    <s v="A29390 - Partner Test CDB29390"/>
  </r>
  <r>
    <s v="Abid, Muthanna (Mr)"/>
    <d v="1998-08-02T00:00:00"/>
    <x v="0"/>
    <s v="9449306877"/>
    <s v="3e289be2e49e7ee01dd76386ae446992"/>
    <x v="6"/>
    <x v="1"/>
    <x v="1"/>
    <s v="A29390"/>
    <s v="KT21 2"/>
    <d v="2024-07-10T16:00:30"/>
    <s v="Steve Reay"/>
    <m/>
    <s v="EMIS Test System Org A29390"/>
    <m/>
    <d v="2024-07-10T16:00:30"/>
    <s v="Steve Reay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3"/>
    <x v="1"/>
    <x v="1"/>
    <s v="A29390"/>
    <s v="KT21 2"/>
    <d v="2024-06-11T16:09:56"/>
    <s v="Mrs Tiff Hodkinson"/>
    <m/>
    <s v="Black Pear Software Ltd"/>
    <m/>
    <d v="2024-06-11T16:09:56"/>
    <s v="Mrs Tiff Hodkinson"/>
    <m/>
    <s v="Black Pear Software Ltd"/>
    <m/>
    <n v="28"/>
    <x v="1"/>
    <x v="1"/>
    <s v="A29390 - Partner Test CDB29390"/>
  </r>
  <r>
    <s v="Abid, Muthanna (Mr)"/>
    <d v="1998-08-02T00:00:00"/>
    <x v="0"/>
    <s v="9449306877"/>
    <s v="3e289be2e49e7ee01dd76386ae446992"/>
    <x v="4"/>
    <x v="1"/>
    <x v="1"/>
    <s v="A29390"/>
    <s v="KT21 2"/>
    <d v="2024-06-11T15:25:55"/>
    <s v="Mrs Tiff Hodkinson"/>
    <m/>
    <s v="Black Pear Software Ltd"/>
    <m/>
    <d v="2024-06-11T15:25:55"/>
    <s v="Mrs Tiff Hodkinson"/>
    <m/>
    <s v="Black Pear Software Ltd"/>
    <m/>
    <n v="28"/>
    <x v="1"/>
    <x v="1"/>
    <s v="A29390 - Partner Test CDB29390"/>
  </r>
  <r>
    <s v="Abid, Muthanna (Mr)"/>
    <d v="1998-08-02T00:00:00"/>
    <x v="0"/>
    <s v="9449306877"/>
    <s v="3e289be2e49e7ee01dd76386ae446992"/>
    <x v="5"/>
    <x v="1"/>
    <x v="1"/>
    <s v="A29390"/>
    <s v="KT21 2"/>
    <d v="2024-06-06T12:11:35"/>
    <s v="John Wade"/>
    <m/>
    <s v="EMIS Test System Org A29390"/>
    <m/>
    <d v="2024-06-06T12:11:35"/>
    <s v="John Wade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2"/>
    <x v="3"/>
    <x v="2"/>
    <s v="HSCIC4"/>
    <s v="KT21 2"/>
    <d v="2024-07-03T13:55:56"/>
    <s v="Kevin Johnston"/>
    <m/>
    <s v="EMIS Test System Org A29390"/>
    <m/>
    <d v="2024-07-03T13:55:56"/>
    <s v="Kevin Johnston"/>
    <m/>
    <s v="EMIS Test System Org A29390"/>
    <m/>
    <n v="28"/>
    <x v="1"/>
    <x v="1"/>
    <s v="HSCIC4 - HSCIC Unsupported Test Environment D"/>
  </r>
  <r>
    <s v="Abid, Muthanna (Mr)"/>
    <d v="1998-08-02T00:00:00"/>
    <x v="0"/>
    <s v="9449306877"/>
    <s v="3e289be2e49e7ee01dd76386ae446992"/>
    <x v="1"/>
    <x v="1"/>
    <x v="1"/>
    <s v="A29390"/>
    <s v="KT21 2"/>
    <d v="2024-07-03T12:24:19"/>
    <s v="Mrs Tiff Hodkinson"/>
    <m/>
    <s v="Black Pear Software Ltd"/>
    <m/>
    <d v="2024-07-03T12:24:19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4"/>
    <x v="1"/>
    <x v="1"/>
    <s v="A29390"/>
    <s v="KT21 2"/>
    <d v="2024-07-03T17:19:58"/>
    <s v="Kevin Johnston"/>
    <m/>
    <s v="EMIS Test System Org A29390"/>
    <m/>
    <d v="2024-07-03T17:19:58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2"/>
    <x v="2"/>
    <x v="2"/>
    <s v="HSCIC4"/>
    <s v="KT21 2"/>
    <d v="2024-07-15T10:25:23"/>
    <s v="John Wade"/>
    <m/>
    <s v="Black Pear Software Ltd"/>
    <m/>
    <d v="2024-07-15T10:32:44"/>
    <s v="John Wade"/>
    <m/>
    <s v="Black Pear Software Ltd"/>
    <m/>
    <n v="28"/>
    <x v="1"/>
    <x v="1"/>
    <s v="HSCIC4 - HSCIC Unsupported Test Environment D"/>
  </r>
  <r>
    <s v="Abid, Muthanna (Mr)"/>
    <d v="1998-08-02T00:00:00"/>
    <x v="0"/>
    <s v="9449306877"/>
    <s v="3e289be2e49e7ee01dd76386ae446992"/>
    <x v="7"/>
    <x v="0"/>
    <x v="2"/>
    <s v="HSCIC4"/>
    <s v="KT21 2"/>
    <d v="2024-08-02T11:23:10"/>
    <s v="Mrs Tiff Hodkinson"/>
    <m/>
    <s v="Black Pear Software Ltd"/>
    <m/>
    <d v="2025-02-03T15:16:43"/>
    <s v="Steve Reay"/>
    <m/>
    <s v="SystmOne Test System"/>
    <m/>
    <n v="28"/>
    <x v="1"/>
    <x v="1"/>
    <s v="HSCIC4 - HSCIC Unsupported Test Environment D"/>
  </r>
  <r>
    <s v="Abid, Muthanna (Mr)"/>
    <d v="1998-08-02T00:00:00"/>
    <x v="0"/>
    <s v="9449306877"/>
    <s v="3e289be2e49e7ee01dd76386ae446992"/>
    <x v="8"/>
    <x v="0"/>
    <x v="2"/>
    <s v="HSCIC4"/>
    <s v="KT21 2"/>
    <d v="2025-02-03T15:20:08"/>
    <s v="Steve Reay"/>
    <m/>
    <s v="SystmOne Test System"/>
    <m/>
    <d v="2025-02-03T15:22:08"/>
    <s v="Steve Reay"/>
    <m/>
    <s v="SystmOne Test System"/>
    <m/>
    <n v="28"/>
    <x v="1"/>
    <x v="2"/>
    <s v="HSCIC4 - HSCIC Unsupported Test Environment D"/>
  </r>
  <r>
    <s v="Abid, Muthanna (Mr)"/>
    <d v="1998-08-02T00:00:00"/>
    <x v="0"/>
    <s v="9449306877"/>
    <s v="3e289be2e49e7ee01dd76386ae446992"/>
    <x v="9"/>
    <x v="1"/>
    <x v="1"/>
    <s v="A29390"/>
    <s v="KT21 2"/>
    <d v="2024-06-11T15:51:21"/>
    <s v="Mrs Tiff Hodkinson"/>
    <m/>
    <s v="Black Pear Software Ltd"/>
    <m/>
    <d v="2024-06-11T15:51:21"/>
    <s v="Mrs Tiff Hodkinson"/>
    <m/>
    <s v="Black Pear Software Ltd"/>
    <m/>
    <n v="28"/>
    <x v="1"/>
    <x v="1"/>
    <s v="A29390 - Partner Test CDB29390"/>
  </r>
  <r>
    <s v="Abid, Muthanna (Mr)"/>
    <d v="1998-08-02T00:00:00"/>
    <x v="0"/>
    <s v="9449306877"/>
    <s v="3e289be2e49e7ee01dd76386ae446992"/>
    <x v="8"/>
    <x v="1"/>
    <x v="1"/>
    <s v="A29390"/>
    <s v="KT21 2"/>
    <d v="2024-06-11T16:22:39"/>
    <s v="Mrs Tiff Hodkinson"/>
    <m/>
    <s v="Black Pear Software Ltd"/>
    <m/>
    <d v="2024-06-11T16:22:39"/>
    <s v="Mrs Tiff Hodkinson"/>
    <m/>
    <s v="Black Pear Software Ltd"/>
    <m/>
    <n v="28"/>
    <x v="1"/>
    <x v="1"/>
    <s v="A29390 - Partner Test CDB29390"/>
  </r>
  <r>
    <s v="Abid, Muthanna (Mr)"/>
    <d v="1998-08-02T00:00:00"/>
    <x v="0"/>
    <s v="9449306877"/>
    <s v="3e289be2e49e7ee01dd76386ae446992"/>
    <x v="3"/>
    <x v="1"/>
    <x v="1"/>
    <s v="A29390"/>
    <s v="KT21 2"/>
    <d v="2024-07-02T11:07:39"/>
    <s v="Kevin Johnston"/>
    <m/>
    <s v="EMIS Test System Org A29390"/>
    <m/>
    <d v="2024-07-02T11:07:39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3"/>
    <x v="1"/>
    <x v="1"/>
    <s v="A29390"/>
    <s v="KT21 2"/>
    <d v="2024-07-02T11:18:55"/>
    <s v="Kevin Johnston"/>
    <m/>
    <s v="EMIS Test System Org A29390"/>
    <m/>
    <d v="2024-07-02T11:18:55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0"/>
    <x v="1"/>
    <x v="1"/>
    <s v="A29390"/>
    <s v="KT21 2"/>
    <d v="2024-06-11T15:20:44"/>
    <s v="Mrs Tiff Hodkinson"/>
    <m/>
    <s v="Black Pear Software Ltd"/>
    <m/>
    <d v="2024-06-11T15:20:44"/>
    <s v="Mrs Tiff Hodkinson"/>
    <m/>
    <s v="Black Pear Software Ltd"/>
    <m/>
    <n v="28"/>
    <x v="1"/>
    <x v="1"/>
    <s v="A29390 - Partner Test CDB29390"/>
  </r>
  <r>
    <s v="Abid, Muthanna (Mr)"/>
    <d v="1998-08-02T00:00:00"/>
    <x v="0"/>
    <s v="9449306877"/>
    <s v="3e289be2e49e7ee01dd76386ae446992"/>
    <x v="2"/>
    <x v="2"/>
    <x v="2"/>
    <s v="HSCIC4"/>
    <s v="KT21 2"/>
    <d v="2024-07-15T11:08:15"/>
    <s v="John Wade"/>
    <m/>
    <s v="Black Pear Software Ltd"/>
    <m/>
    <d v="2024-07-15T11:15:03"/>
    <s v="John Wade"/>
    <m/>
    <s v="Black Pear Software Ltd"/>
    <m/>
    <n v="28"/>
    <x v="1"/>
    <x v="1"/>
    <s v="HSCIC4 - HSCIC Unsupported Test Environment D"/>
  </r>
  <r>
    <s v="Abid, Muthanna (Mr)"/>
    <d v="1998-08-02T00:00:00"/>
    <x v="0"/>
    <s v="9449306877"/>
    <s v="3e289be2e49e7ee01dd76386ae446992"/>
    <x v="5"/>
    <x v="0"/>
    <x v="2"/>
    <s v="HSCIC4"/>
    <s v="KT21 2"/>
    <d v="2025-02-03T14:59:59"/>
    <s v="Steve Reay"/>
    <m/>
    <s v="SystmOne Test System"/>
    <m/>
    <d v="2025-02-03T14:59:59"/>
    <s v="Steve Reay"/>
    <m/>
    <s v="SystmOne Test System"/>
    <m/>
    <n v="28"/>
    <x v="1"/>
    <x v="2"/>
    <s v="HSCIC4 - HSCIC Unsupported Test Environment D"/>
  </r>
  <r>
    <s v="Abid, Muthanna (Mr)"/>
    <d v="1998-08-02T00:00:00"/>
    <x v="0"/>
    <s v="9449306877"/>
    <s v="3e289be2e49e7ee01dd76386ae446992"/>
    <x v="4"/>
    <x v="1"/>
    <x v="1"/>
    <s v="A29390"/>
    <s v="KT21 2"/>
    <d v="2024-07-03T14:51:19"/>
    <s v="Kevin Johnston"/>
    <m/>
    <s v="EMIS Test System Org A29390"/>
    <m/>
    <d v="2024-07-03T14:51:19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0"/>
    <x v="1"/>
    <x v="1"/>
    <s v="A29390"/>
    <s v="KT21 2"/>
    <d v="2024-05-07T16:10:46"/>
    <s v="Steve Reay"/>
    <m/>
    <s v="Test Organisation - EMIS Hub (29393)"/>
    <m/>
    <d v="2024-05-07T16:10:46"/>
    <s v="Steve Reay"/>
    <m/>
    <s v="Test Organisation - EMIS Hub (29393)"/>
    <m/>
    <n v="28"/>
    <x v="1"/>
    <x v="1"/>
    <s v="A29390 - Partner Test CDB29390"/>
  </r>
  <r>
    <s v="Abid, Muthanna (Mr)"/>
    <d v="1998-08-02T00:00:00"/>
    <x v="0"/>
    <s v="9449306877"/>
    <s v="3e289be2e49e7ee01dd76386ae446992"/>
    <x v="0"/>
    <x v="1"/>
    <x v="1"/>
    <s v="A29390"/>
    <s v="KT21 2"/>
    <d v="2024-05-31T13:22:50"/>
    <s v="John Wade"/>
    <m/>
    <s v="Black Pear Software Ltd"/>
    <m/>
    <d v="2024-05-31T13:22:50"/>
    <s v="John Wade"/>
    <m/>
    <s v="Black Pear Software Ltd"/>
    <m/>
    <n v="28"/>
    <x v="1"/>
    <x v="1"/>
    <s v="A29390 - Partner Test CDB29390"/>
  </r>
  <r>
    <s v="Abid, Muthanna (Mr)"/>
    <d v="1998-08-02T00:00:00"/>
    <x v="0"/>
    <s v="9449306877"/>
    <s v="3e289be2e49e7ee01dd76386ae446992"/>
    <x v="6"/>
    <x v="1"/>
    <x v="1"/>
    <s v="A29390"/>
    <s v="KT21 2"/>
    <d v="2024-07-10T15:13:43"/>
    <s v="Steve Reay"/>
    <m/>
    <s v="EMIS Test System Org A29390"/>
    <m/>
    <d v="2024-07-10T15:13:43"/>
    <s v="Steve Reay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2"/>
    <x v="2"/>
    <x v="2"/>
    <s v="HSCIC4"/>
    <s v="KT21 2"/>
    <d v="2024-06-11T15:37:27"/>
    <s v="Mrs Tiff Hodkinson"/>
    <m/>
    <s v="Black Pear Software Ltd"/>
    <m/>
    <d v="2024-06-11T15:38:44"/>
    <s v="Mrs Tiff Hodkinson"/>
    <m/>
    <s v="Black Pear Software Ltd"/>
    <m/>
    <n v="28"/>
    <x v="1"/>
    <x v="1"/>
    <s v="HSCIC4 - HSCIC Unsupported Test Environment D"/>
  </r>
  <r>
    <s v="Abid, Muthanna (Mr)"/>
    <d v="1998-08-02T00:00:00"/>
    <x v="0"/>
    <s v="9449306877"/>
    <s v="3e289be2e49e7ee01dd76386ae446992"/>
    <x v="2"/>
    <x v="3"/>
    <x v="2"/>
    <s v="HSCIC4"/>
    <s v="KT21 2"/>
    <d v="2024-06-11T15:42:23"/>
    <s v="Mrs Tiff Hodkinson"/>
    <m/>
    <s v="Black Pear Software Ltd"/>
    <m/>
    <d v="2024-06-11T15:42:23"/>
    <s v="Mrs Tiff Hodkinson"/>
    <m/>
    <s v="Black Pear Software Ltd"/>
    <m/>
    <n v="28"/>
    <x v="1"/>
    <x v="1"/>
    <s v="HSCIC4 - HSCIC Unsupported Test Environment D"/>
  </r>
  <r>
    <s v="Abid, Muthanna (Mr)"/>
    <d v="1998-08-02T00:00:00"/>
    <x v="0"/>
    <s v="9449306877"/>
    <s v="3e289be2e49e7ee01dd76386ae446992"/>
    <x v="4"/>
    <x v="1"/>
    <x v="1"/>
    <s v="A29390"/>
    <s v="KT21 2"/>
    <d v="2024-07-03T12:17:34"/>
    <s v="Kevin Johnston"/>
    <m/>
    <s v="EMIS Test System Org A29390"/>
    <m/>
    <d v="2024-07-03T12:17:34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4"/>
    <x v="1"/>
    <x v="1"/>
    <s v="A29390"/>
    <s v="KT21 2"/>
    <d v="2024-07-09T11:20:59"/>
    <s v="Kevin Johnston"/>
    <m/>
    <s v="EMIS Test System Org A29390"/>
    <m/>
    <d v="2024-07-09T11:20:59"/>
    <s v="Kevin Johnston"/>
    <m/>
    <s v="EMIS Test System Org A29390"/>
    <m/>
    <n v="28"/>
    <x v="1"/>
    <x v="1"/>
    <s v="A29390 - Partner Test CDB29390"/>
  </r>
  <r>
    <s v="Abid, Muthanna (Mr)"/>
    <d v="1998-08-02T00:00:00"/>
    <x v="0"/>
    <s v="9449306877"/>
    <s v="3e289be2e49e7ee01dd76386ae446992"/>
    <x v="2"/>
    <x v="2"/>
    <x v="2"/>
    <s v="HSCIC4"/>
    <s v="KT21 2"/>
    <d v="2024-07-03T12:37:16"/>
    <s v="Kevin Johnston"/>
    <m/>
    <s v="EMIS Test System Org A29390"/>
    <m/>
    <d v="2024-07-03T12:39:10"/>
    <s v="Kevin Johnston"/>
    <m/>
    <s v="EMIS Test System Org A29390"/>
    <m/>
    <n v="28"/>
    <x v="1"/>
    <x v="1"/>
    <s v="HSCIC4 - HSCIC Unsupported Test Environment D"/>
  </r>
  <r>
    <s v="Abid, Muthanna (Mr)"/>
    <d v="1998-08-02T00:00:00"/>
    <x v="0"/>
    <s v="9449306877"/>
    <s v="3e289be2e49e7ee01dd76386ae446992"/>
    <x v="10"/>
    <x v="1"/>
    <x v="1"/>
    <s v="A29390"/>
    <s v="KT21 2"/>
    <d v="2024-06-11T15:57:01"/>
    <s v="Mrs Tiff Hodkinson"/>
    <m/>
    <s v="Black Pear Software Ltd"/>
    <m/>
    <d v="2024-06-11T15:57:01"/>
    <s v="Mrs Tiff Hodkinson"/>
    <m/>
    <s v="Black Pear Software Ltd"/>
    <m/>
    <n v="28"/>
    <x v="1"/>
    <x v="1"/>
    <s v="A29390 - Partner Test CDB29390"/>
  </r>
  <r>
    <s v="Anderson, Nicholas (Mr)"/>
    <d v="1950-01-29T00:00:00"/>
    <x v="0"/>
    <s v="1914374541"/>
    <s v="0d2954da865a56d6acff70f816a05c68"/>
    <x v="0"/>
    <x v="0"/>
    <x v="1"/>
    <s v="A29390"/>
    <s v="WF11 1"/>
    <d v="2021-01-07T16:52:02"/>
    <s v="Mrs Tiff Hodkinson"/>
    <m/>
    <s v="EMIS Test System Org A29390"/>
    <m/>
    <d v="2021-01-07T16:52:02"/>
    <s v="Mrs Tiff Hodkinson"/>
    <m/>
    <s v="EMIS Test System Org A29390"/>
    <m/>
    <n v="76"/>
    <x v="2"/>
    <x v="3"/>
    <s v="A29390 - Partner Test CDB29390"/>
  </r>
  <r>
    <s v="Anderson, Nicholas (Mr)"/>
    <d v="1950-01-29T00:00:00"/>
    <x v="0"/>
    <s v="1914374541"/>
    <s v="0d2954da865a56d6acff70f816a05c68"/>
    <x v="4"/>
    <x v="0"/>
    <x v="1"/>
    <s v="A29390"/>
    <s v="WF11 1"/>
    <d v="2021-01-07T16:55:55"/>
    <s v="Mrs Tiff Hodkinson"/>
    <m/>
    <s v="EMIS Test System Org A29390"/>
    <m/>
    <d v="2021-01-07T16:55:55"/>
    <s v="Mrs Tiff Hodkinson"/>
    <m/>
    <s v="EMIS Test System Org A29390"/>
    <m/>
    <n v="76"/>
    <x v="2"/>
    <x v="3"/>
    <s v="A29390 - Partner Test CDB29390"/>
  </r>
  <r>
    <s v="Anderton, Briar (Mr)"/>
    <d v="2009-02-15T00:00:00"/>
    <x v="1"/>
    <s v="9449306613"/>
    <s v="618aa28e3a9155ddcd07df0b7afd761d"/>
    <x v="0"/>
    <x v="0"/>
    <x v="1"/>
    <s v="A29390"/>
    <s v="KT21 1"/>
    <d v="2022-01-31T12:43:19"/>
    <s v="Michael Barrow"/>
    <m/>
    <s v="EMIS Test System Org A29390"/>
    <m/>
    <d v="2022-01-31T12:43:19"/>
    <s v="Michael Barrow"/>
    <m/>
    <s v="EMIS Test System Org A29390"/>
    <m/>
    <n v="17"/>
    <x v="3"/>
    <x v="4"/>
    <s v="A29390 - Partner Test CDB29390"/>
  </r>
  <r>
    <s v="Ashley, Henry Terry (Mr)"/>
    <d v="1929-09-21T00:00:00"/>
    <x v="0"/>
    <s v="9729563810"/>
    <s v="c311c72a96e891758da2671a82e13799"/>
    <x v="4"/>
    <x v="0"/>
    <x v="3"/>
    <s v="A28579"/>
    <s v="DN16 3"/>
    <d v="2026-06-30T10:52:50"/>
    <s v="Mr Will Jehring"/>
    <m/>
    <s v="Somerset Clinical Commissioning Group"/>
    <m/>
    <d v="2026-06-30T10:52:50"/>
    <s v="Mr Will Jehring"/>
    <m/>
    <s v="Somerset Clinical Commissioning Group"/>
    <m/>
    <n v="96"/>
    <x v="4"/>
    <x v="5"/>
    <s v="A28579 - Partner Programme Test 04"/>
  </r>
  <r>
    <s v="Ashley, Henry Terry (Mr)"/>
    <d v="1929-09-21T00:00:00"/>
    <x v="0"/>
    <s v="9729563810"/>
    <s v="c311c72a96e891758da2671a82e13799"/>
    <x v="7"/>
    <x v="0"/>
    <x v="1"/>
    <s v="A29390"/>
    <s v="DN16 3"/>
    <d v="2024-09-04T14:07:44"/>
    <s v="Steve Reay"/>
    <m/>
    <s v="EMIS Test System Org A29390"/>
    <m/>
    <d v="2026-01-22T10:45:40"/>
    <s v="Steve Reay"/>
    <m/>
    <s v="Partner Programme Test 04"/>
    <m/>
    <n v="96"/>
    <x v="4"/>
    <x v="1"/>
    <s v="A29390 - Partner Test CDB29390"/>
  </r>
  <r>
    <s v="Ashley, Henry Terry (Mr)"/>
    <d v="1929-09-21T00:00:00"/>
    <x v="0"/>
    <s v="9729563810"/>
    <s v="c311c72a96e891758da2671a82e13799"/>
    <x v="9"/>
    <x v="0"/>
    <x v="3"/>
    <s v="A28579"/>
    <s v="DN16 3"/>
    <d v="2025-03-24T12:47:58"/>
    <s v="Mr Will Jehring"/>
    <m/>
    <s v="Black Pear Software Ltd"/>
    <m/>
    <d v="2025-06-27T14:40:45"/>
    <s v="Mr Will Jehring"/>
    <m/>
    <s v="Black Pear Software Ltd"/>
    <m/>
    <n v="96"/>
    <x v="4"/>
    <x v="2"/>
    <s v="A28579 - Partner Programme Test 04"/>
  </r>
  <r>
    <s v="Ashley, Henry Terry (Mr)"/>
    <d v="1929-09-21T00:00:00"/>
    <x v="0"/>
    <s v="9729563810"/>
    <s v="c311c72a96e891758da2671a82e13799"/>
    <x v="3"/>
    <x v="0"/>
    <x v="3"/>
    <s v="A28579"/>
    <s v="DN16 3"/>
    <d v="2025-10-23T10:13:42"/>
    <s v="John Wade"/>
    <m/>
    <s v="BLACK PEAR SOFTWARE LIMITED"/>
    <m/>
    <d v="2025-10-23T10:13:42"/>
    <s v="John Wade"/>
    <m/>
    <s v="BLACK PEAR SOFTWARE LIMITED"/>
    <m/>
    <n v="96"/>
    <x v="4"/>
    <x v="2"/>
    <s v="A28579 - Partner Programme Test 04"/>
  </r>
  <r>
    <s v="Ashley, Henry Terry (Mr)"/>
    <d v="1929-09-21T00:00:00"/>
    <x v="0"/>
    <s v="9729563810"/>
    <s v="c311c72a96e891758da2671a82e13799"/>
    <x v="0"/>
    <x v="0"/>
    <x v="1"/>
    <s v="A29390"/>
    <s v="DN16 3"/>
    <d v="2024-05-03T11:46:29"/>
    <s v="Steve Reay"/>
    <m/>
    <s v="SystmOne Test System"/>
    <m/>
    <d v="2024-05-03T11:46:29"/>
    <s v="Steve Reay"/>
    <m/>
    <s v="SystmOne Test System"/>
    <m/>
    <n v="96"/>
    <x v="4"/>
    <x v="1"/>
    <s v="A29390 - Partner Test CDB29390"/>
  </r>
  <r>
    <s v="Aston-jones, Vivienne (Miss)"/>
    <d v="1953-11-05T00:00:00"/>
    <x v="2"/>
    <s v="4111252095"/>
    <s v="cb0fb786bd410626840081de94723926"/>
    <x v="10"/>
    <x v="0"/>
    <x v="1"/>
    <s v="A29390"/>
    <s v="LS17 9"/>
    <d v="2020-10-14T16:46:40"/>
    <m/>
    <m/>
    <m/>
    <m/>
    <d v="2020-10-14T16:46:40"/>
    <m/>
    <m/>
    <m/>
    <m/>
    <n v="72"/>
    <x v="5"/>
    <x v="0"/>
    <s v="A29390 - Partner Test CDB29390"/>
  </r>
  <r>
    <s v="Aston-jones, Vivienne (Miss)"/>
    <d v="1953-11-05T00:00:00"/>
    <x v="2"/>
    <s v="4111252095"/>
    <s v="cb0fb786bd410626840081de94723926"/>
    <x v="0"/>
    <x v="0"/>
    <x v="1"/>
    <s v="A29390"/>
    <s v="LS17 9"/>
    <d v="2020-10-14T17:18:48"/>
    <m/>
    <m/>
    <m/>
    <m/>
    <d v="2020-10-14T17:18:48"/>
    <m/>
    <m/>
    <m/>
    <m/>
    <n v="72"/>
    <x v="5"/>
    <x v="0"/>
    <s v="A29390 - Partner Test CDB29390"/>
  </r>
  <r>
    <s v="Baker, Oliver Stuart (Mr)"/>
    <d v="1948-10-29T00:00:00"/>
    <x v="0"/>
    <s v="9729563845"/>
    <s v="69f3bc52472c8fde06651c2373cea120"/>
    <x v="7"/>
    <x v="0"/>
    <x v="3"/>
    <s v="A28579"/>
    <s v="DN15 9"/>
    <d v="2025-03-25T15:34:42"/>
    <s v="Steve Reay"/>
    <m/>
    <s v="Partner Programme Test 04"/>
    <m/>
    <d v="2025-03-25T15:34:42"/>
    <s v="Steve Reay"/>
    <m/>
    <s v="Partner Programme Test 04"/>
    <m/>
    <n v="77"/>
    <x v="2"/>
    <x v="2"/>
    <s v="A28579 - Partner Programme Test 04"/>
  </r>
  <r>
    <s v="Baker, Oliver Stuart (Mr)"/>
    <d v="1948-10-29T00:00:00"/>
    <x v="0"/>
    <s v="9729563845"/>
    <s v="69f3bc52472c8fde06651c2373cea120"/>
    <x v="9"/>
    <x v="0"/>
    <x v="4"/>
    <s v="A20047"/>
    <s v="DN15 9"/>
    <d v="2025-04-25T13:55:43"/>
    <s v="Mrs Tiff Hodkinson"/>
    <m/>
    <s v="Somerset Clinical Commissioning Group"/>
    <m/>
    <d v="2025-08-05T16:12:11"/>
    <s v="Steve Reay"/>
    <m/>
    <s v="Partner Programme Test 04"/>
    <m/>
    <n v="77"/>
    <x v="2"/>
    <x v="2"/>
    <s v="A20047 - Test Practice"/>
  </r>
  <r>
    <s v="Best, Toni Lilian (Mrs)"/>
    <d v="1926-07-01T00:00:00"/>
    <x v="2"/>
    <s v="9729563950"/>
    <s v="99d9fc8a3936c023ebbee656c344b064"/>
    <x v="7"/>
    <x v="0"/>
    <x v="3"/>
    <s v="A28579"/>
    <s v="DN19 7"/>
    <d v="2026-01-13T16:47:15"/>
    <s v="Steve Reay"/>
    <m/>
    <s v="SystmOne Test System"/>
    <m/>
    <d v="2026-01-13T16:48:20"/>
    <s v="Steve Reay"/>
    <m/>
    <s v="SystmOne Test System"/>
    <m/>
    <n v="100"/>
    <x v="4"/>
    <x v="5"/>
    <s v="A28579 - Partner Programme Test 04"/>
  </r>
  <r>
    <s v="Black, Anne (Miss)"/>
    <d v="1976-10-18T00:00:00"/>
    <x v="2"/>
    <s v="6835694342"/>
    <s v="0e838ee120266d0c07755b3a4bebde07"/>
    <x v="9"/>
    <x v="0"/>
    <x v="1"/>
    <s v="A29390"/>
    <s v="BD1 7"/>
    <d v="2020-12-02T16:01:11"/>
    <s v="Michael Barrow"/>
    <m/>
    <s v="EMIS Test System Org A29390"/>
    <m/>
    <d v="2020-12-02T16:01:11"/>
    <s v="Michael Barrow"/>
    <m/>
    <s v="EMIS Test System Org A29390"/>
    <m/>
    <n v="49"/>
    <x v="0"/>
    <x v="0"/>
    <s v="A29390 - Partner Test CDB29390"/>
  </r>
  <r>
    <s v="Bressington, Lalla Noreen (Ms)"/>
    <d v="2011-07-19T00:00:00"/>
    <x v="2"/>
    <s v="9449306257"/>
    <s v="40b086948762f7a099b50f1c1114a82d"/>
    <x v="10"/>
    <x v="1"/>
    <x v="1"/>
    <s v="A29390"/>
    <s v="KT20 5"/>
    <d v="2022-01-05T13:05:00"/>
    <s v="Mrs Tiff Hodkinson"/>
    <m/>
    <s v="Black Pear Software Ltd"/>
    <m/>
    <d v="2022-01-05T13:05:00"/>
    <s v="Mrs Tiff Hodkinson"/>
    <m/>
    <s v="Black Pear Software Ltd"/>
    <m/>
    <n v="15"/>
    <x v="3"/>
    <x v="4"/>
    <s v="A29390 - Partner Test CDB29390"/>
  </r>
  <r>
    <s v="Bressington, Lalla Noreen (Ms)"/>
    <d v="2011-07-19T00:00:00"/>
    <x v="2"/>
    <s v="9449306257"/>
    <s v="40b086948762f7a099b50f1c1114a82d"/>
    <x v="1"/>
    <x v="0"/>
    <x v="5"/>
    <s v="H81109"/>
    <s v="KT20 5"/>
    <d v="2026-03-26T11:03:04"/>
    <s v="Kevin Johnston"/>
    <m/>
    <s v="Black Pear Software Ltd"/>
    <m/>
    <d v="2026-03-26T16:01:41"/>
    <s v="Kevin Johnston"/>
    <m/>
    <s v="Black Pear Software Ltd"/>
    <m/>
    <n v="15"/>
    <x v="3"/>
    <x v="5"/>
    <s v="H81109 - CAPELFIELD SURGERY"/>
  </r>
  <r>
    <s v="Bressington, Lalla Noreen (Ms)"/>
    <d v="2011-07-19T00:00:00"/>
    <x v="2"/>
    <s v="9449306257"/>
    <s v="40b086948762f7a099b50f1c1114a82d"/>
    <x v="2"/>
    <x v="2"/>
    <x v="1"/>
    <s v="A29390"/>
    <s v="KT20 5"/>
    <d v="2021-02-09T13:46:05"/>
    <s v="Mrs Tiff Hodkinson"/>
    <m/>
    <s v="Black Pear Software Ltd"/>
    <m/>
    <d v="2021-02-09T13:46:05"/>
    <s v="Mrs Tiff Hodkinson"/>
    <m/>
    <s v="Black Pear Software Ltd"/>
    <m/>
    <n v="15"/>
    <x v="3"/>
    <x v="3"/>
    <s v="A29390 - Partner Test CDB29390"/>
  </r>
  <r>
    <s v="Bressington, Lalla Noreen (Ms)"/>
    <d v="2011-07-19T00:00:00"/>
    <x v="2"/>
    <s v="9449306257"/>
    <s v="40b086948762f7a099b50f1c1114a82d"/>
    <x v="0"/>
    <x v="1"/>
    <x v="1"/>
    <s v="A29390"/>
    <s v="KT20 5"/>
    <d v="2023-06-21T16:43:26"/>
    <s v="Kevin Johnston"/>
    <m/>
    <s v="Test Organisation - EMIS Hub (29393)"/>
    <m/>
    <d v="2023-06-21T16:43:26"/>
    <s v="Kevin Johnston"/>
    <m/>
    <s v="Test Organisation - EMIS Hub (29393)"/>
    <m/>
    <n v="15"/>
    <x v="3"/>
    <x v="6"/>
    <s v="A29390 - Partner Test CDB29390"/>
  </r>
  <r>
    <s v="Bressington, Lalla Noreen (Ms)"/>
    <d v="2011-07-19T00:00:00"/>
    <x v="2"/>
    <s v="9449306257"/>
    <s v="40b086948762f7a099b50f1c1114a82d"/>
    <x v="10"/>
    <x v="0"/>
    <x v="1"/>
    <s v="A29390"/>
    <s v="KT20 5"/>
    <d v="2023-07-11T12:02:16"/>
    <s v="Mrs Tiff Hodkinson"/>
    <m/>
    <s v="Black Pear Software Ltd"/>
    <m/>
    <d v="2023-07-11T12:02:16"/>
    <s v="Steve Reay"/>
    <m/>
    <s v="EMIS Test System Org A29390"/>
    <m/>
    <n v="15"/>
    <x v="3"/>
    <x v="6"/>
    <s v="A29390 - Partner Test CDB29390"/>
  </r>
  <r>
    <s v="Bressington, Lalla Noreen (Ms)"/>
    <d v="2011-07-19T00:00:00"/>
    <x v="2"/>
    <s v="9449306257"/>
    <s v="40b086948762f7a099b50f1c1114a82d"/>
    <x v="4"/>
    <x v="1"/>
    <x v="1"/>
    <s v="A29390"/>
    <s v="KT20 5"/>
    <d v="2021-02-18T00:00:00"/>
    <s v="Mrs Tiff Hodkinson"/>
    <m/>
    <s v="Black Pear Software Ltd"/>
    <m/>
    <d v="2021-02-18T00:00:00"/>
    <s v="Mrs Tiff Hodkinson"/>
    <m/>
    <s v="Black Pear Software Ltd"/>
    <m/>
    <n v="15"/>
    <x v="3"/>
    <x v="3"/>
    <s v="A29390 - Partner Test CDB29390"/>
  </r>
  <r>
    <s v="Bressington, Lalla Noreen (Ms)"/>
    <d v="2011-07-19T00:00:00"/>
    <x v="2"/>
    <s v="9449306257"/>
    <s v="40b086948762f7a099b50f1c1114a82d"/>
    <x v="0"/>
    <x v="0"/>
    <x v="1"/>
    <s v="A29390"/>
    <s v="KT20 5"/>
    <d v="2023-07-04T16:44:52"/>
    <s v="Kevin Johnston"/>
    <m/>
    <s v="Test Organisation - EMIS Hub (29393)"/>
    <m/>
    <d v="2023-07-04T16:44:52"/>
    <s v="Kevin Johnston"/>
    <m/>
    <s v="Test Organisation - EMIS Hub (29393)"/>
    <m/>
    <n v="15"/>
    <x v="3"/>
    <x v="6"/>
    <s v="A29390 - Partner Test CDB29390"/>
  </r>
  <r>
    <s v="Bressington, Lalla Noreen (Ms)"/>
    <d v="2011-07-19T00:00:00"/>
    <x v="2"/>
    <s v="9449306257"/>
    <s v="40b086948762f7a099b50f1c1114a82d"/>
    <x v="4"/>
    <x v="0"/>
    <x v="1"/>
    <s v="A29390"/>
    <s v="KT20 5"/>
    <d v="2022-02-08T15:28:22"/>
    <s v="Mrs Tiff Hodkinson"/>
    <m/>
    <s v="Black Pear Software Ltd"/>
    <m/>
    <d v="2022-02-08T15:28:22"/>
    <s v="Mrs Tiff Hodkinson"/>
    <m/>
    <s v="Black Pear Software Ltd"/>
    <m/>
    <n v="15"/>
    <x v="3"/>
    <x v="4"/>
    <s v="A29390 - Partner Test CDB29390"/>
  </r>
  <r>
    <s v="Bressington, Lalla Noreen (Ms)"/>
    <d v="2011-07-19T00:00:00"/>
    <x v="2"/>
    <s v="9449306257"/>
    <s v="40b086948762f7a099b50f1c1114a82d"/>
    <x v="3"/>
    <x v="1"/>
    <x v="1"/>
    <s v="A29390"/>
    <s v="KT20 5"/>
    <d v="2021-09-02T10:14:37"/>
    <s v="Mrs Tiff Hodkinson"/>
    <m/>
    <s v="Black Pear Software Ltd"/>
    <m/>
    <d v="2021-09-02T10:14:37"/>
    <s v="Mrs Tiff Hodkinson"/>
    <m/>
    <s v="Black Pear Software Ltd"/>
    <m/>
    <n v="15"/>
    <x v="3"/>
    <x v="3"/>
    <s v="A29390 - Partner Test CDB29390"/>
  </r>
  <r>
    <s v="Bressington, Lalla Noreen (Ms)"/>
    <d v="2011-07-19T00:00:00"/>
    <x v="2"/>
    <s v="9449306257"/>
    <s v="40b086948762f7a099b50f1c1114a82d"/>
    <x v="2"/>
    <x v="2"/>
    <x v="1"/>
    <s v="A29390"/>
    <s v="KT20 5"/>
    <d v="2022-07-18T11:27:44"/>
    <s v="Mrs Tiff Hodkinson"/>
    <m/>
    <s v="Black Pear Software Ltd"/>
    <m/>
    <d v="2022-07-18T11:27:44"/>
    <s v="Mrs Tiff Hodkinson"/>
    <m/>
    <s v="Black Pear Software Ltd"/>
    <m/>
    <n v="15"/>
    <x v="3"/>
    <x v="4"/>
    <s v="A29390 - Partner Test CDB29390"/>
  </r>
  <r>
    <s v="Bressington, Lalla Noreen (Ms)"/>
    <d v="2011-07-19T00:00:00"/>
    <x v="2"/>
    <s v="9449306257"/>
    <s v="40b086948762f7a099b50f1c1114a82d"/>
    <x v="3"/>
    <x v="0"/>
    <x v="1"/>
    <s v="A29390"/>
    <s v="KT20 5"/>
    <d v="2021-09-02T10:19:44"/>
    <s v="Mrs Tiff Hodkinson"/>
    <m/>
    <s v="Black Pear Software Ltd"/>
    <m/>
    <d v="2021-09-02T10:19:44"/>
    <s v="Mrs Tiff Hodkinson"/>
    <m/>
    <s v="Black Pear Software Ltd"/>
    <m/>
    <n v="15"/>
    <x v="3"/>
    <x v="3"/>
    <s v="A29390 - Partner Test CDB29390"/>
  </r>
  <r>
    <s v="Bressington, Lalla Noreen (Ms)"/>
    <d v="2011-07-19T00:00:00"/>
    <x v="2"/>
    <s v="9449306257"/>
    <s v="40b086948762f7a099b50f1c1114a82d"/>
    <x v="9"/>
    <x v="0"/>
    <x v="1"/>
    <s v="A29390"/>
    <s v="KT20 5"/>
    <d v="2023-07-11T12:00:56"/>
    <s v="Mrs Tiff Hodkinson"/>
    <m/>
    <s v="Black Pear Software Ltd"/>
    <m/>
    <d v="2023-07-11T12:00:56"/>
    <s v="Steve Reay"/>
    <m/>
    <s v="EMIS Test System Org A29390"/>
    <m/>
    <n v="15"/>
    <x v="3"/>
    <x v="6"/>
    <s v="A29390 - Partner Test CDB29390"/>
  </r>
  <r>
    <s v="Bressington, Lalla Noreen (Ms)"/>
    <d v="2011-07-19T00:00:00"/>
    <x v="2"/>
    <s v="9449306257"/>
    <s v="40b086948762f7a099b50f1c1114a82d"/>
    <x v="0"/>
    <x v="1"/>
    <x v="1"/>
    <s v="A29390"/>
    <s v="KT20 5"/>
    <d v="2023-06-20T08:29:29"/>
    <s v="Kevin Johnston"/>
    <m/>
    <s v="Test Organisation - EMIS Hub (29393)"/>
    <m/>
    <d v="2023-06-20T08:29:29"/>
    <s v="Kevin Johnston"/>
    <m/>
    <s v="Test Organisation - EMIS Hub (29393)"/>
    <m/>
    <n v="15"/>
    <x v="3"/>
    <x v="6"/>
    <s v="A29390 - Partner Test CDB29390"/>
  </r>
  <r>
    <s v="Brewer, Damien Murray (MR)"/>
    <d v="2004-04-18T00:00:00"/>
    <x v="0"/>
    <s v="9729564361"/>
    <s v="256b14c7fd521fecf1f7af02de6f3fbf"/>
    <x v="9"/>
    <x v="1"/>
    <x v="4"/>
    <s v="A20047"/>
    <s v="DN17 4"/>
    <d v="2025-08-05T10:40:28"/>
    <s v="Mr Will Jehring"/>
    <m/>
    <s v="Black Pear Software Ltd"/>
    <m/>
    <d v="2025-08-05T10:59:39"/>
    <s v="Mr Will Jehring"/>
    <m/>
    <s v="Black Pear Software Ltd"/>
    <m/>
    <n v="22"/>
    <x v="1"/>
    <x v="2"/>
    <s v="A20047 - Test Practice"/>
  </r>
  <r>
    <s v="Brewer, Damien Murray (MR)"/>
    <d v="2004-04-18T00:00:00"/>
    <x v="0"/>
    <s v="9729564361"/>
    <s v="256b14c7fd521fecf1f7af02de6f3fbf"/>
    <x v="9"/>
    <x v="0"/>
    <x v="4"/>
    <s v="A20047"/>
    <s v="DN17 4"/>
    <d v="2025-08-05T10:59:48"/>
    <s v="Mr Will Jehring"/>
    <m/>
    <s v="Black Pear Software Ltd"/>
    <m/>
    <d v="2025-08-05T11:00:16"/>
    <s v="Mr Will Jehring"/>
    <m/>
    <s v="Black Pear Software Ltd"/>
    <m/>
    <n v="22"/>
    <x v="1"/>
    <x v="2"/>
    <s v="A20047 - Test Practice"/>
  </r>
  <r>
    <s v="Brittain, Tammara (Mrs)"/>
    <d v="1928-12-12T00:00:00"/>
    <x v="2"/>
    <s v="9449306028"/>
    <s v="25262d7dc12593bad0b57d3b69d42e9d"/>
    <x v="0"/>
    <x v="1"/>
    <x v="1"/>
    <s v="A29390"/>
    <s v="KT19 9"/>
    <d v="2023-08-24T14:52:46"/>
    <s v="Kevin Johnston"/>
    <m/>
    <s v="EMIS Test System Org A29390"/>
    <m/>
    <d v="2023-08-24T14:52:46"/>
    <s v="Kevin Johnston"/>
    <m/>
    <s v="EMIS Test System Org A29390"/>
    <m/>
    <n v="97"/>
    <x v="4"/>
    <x v="6"/>
    <s v="A29390 - Partner Test CDB29390"/>
  </r>
  <r>
    <s v="Brittain, Tammara (Mrs)"/>
    <d v="1928-12-12T00:00:00"/>
    <x v="2"/>
    <s v="9449306028"/>
    <s v="25262d7dc12593bad0b57d3b69d42e9d"/>
    <x v="10"/>
    <x v="0"/>
    <x v="1"/>
    <s v="A29390"/>
    <s v="KT19 9"/>
    <d v="2022-09-20T12:33:52"/>
    <s v="John Wade"/>
    <m/>
    <s v="EMIS Test System Org A29390"/>
    <m/>
    <d v="2022-09-20T12:33:52"/>
    <s v=" User drpeter0101"/>
    <m/>
    <s v="SystmOne Test System"/>
    <m/>
    <n v="97"/>
    <x v="4"/>
    <x v="4"/>
    <s v="A29390 - Partner Test CDB29390"/>
  </r>
  <r>
    <s v="Brittain, Tammara (Mrs)"/>
    <d v="1928-12-12T00:00:00"/>
    <x v="2"/>
    <s v="9449306028"/>
    <s v="25262d7dc12593bad0b57d3b69d42e9d"/>
    <x v="4"/>
    <x v="1"/>
    <x v="1"/>
    <s v="A29390"/>
    <s v="KT19 9"/>
    <d v="2023-08-21T11:52:12"/>
    <s v="Steve Reay"/>
    <m/>
    <s v="Black Pear Software Ltd"/>
    <m/>
    <d v="2023-08-21T11:52:12"/>
    <s v="Steve Reay"/>
    <m/>
    <s v="Black Pear Software Ltd"/>
    <m/>
    <n v="97"/>
    <x v="4"/>
    <x v="6"/>
    <s v="A29390 - Partner Test CDB29390"/>
  </r>
  <r>
    <s v="Bucklin, Glanville (Mrs)"/>
    <d v="1947-09-07T00:00:00"/>
    <x v="1"/>
    <s v="9449303800"/>
    <s v="9c37ff429e13869c1ed8971e4f342cb8"/>
    <x v="1"/>
    <x v="0"/>
    <x v="1"/>
    <s v="A29390"/>
    <s v="KT10 8"/>
    <d v="2024-07-09T15:42:11"/>
    <s v="Mr Stephen Reynolds"/>
    <m/>
    <s v="EMIS Test System Org A29390"/>
    <m/>
    <d v="2024-07-09T15:42:11"/>
    <s v="Mr Stephen Reynolds"/>
    <m/>
    <s v="EMIS Test System Org A29390"/>
    <m/>
    <n v="78"/>
    <x v="2"/>
    <x v="1"/>
    <s v="A29390 - Partner Test CDB29390"/>
  </r>
  <r>
    <s v="Bucklin, Glanville (Mrs)"/>
    <d v="1947-09-07T00:00:00"/>
    <x v="1"/>
    <s v="9449303800"/>
    <s v="9c37ff429e13869c1ed8971e4f342cb8"/>
    <x v="7"/>
    <x v="0"/>
    <x v="1"/>
    <s v="A29390"/>
    <s v="KT10 8"/>
    <d v="2025-02-27T11:33:44"/>
    <s v="Kevin Johnston"/>
    <m/>
    <s v="EMIS Test System Org A29390"/>
    <m/>
    <d v="2025-03-06T13:17:52"/>
    <s v="Kevin Johnston"/>
    <m/>
    <s v="EMIS Test System Org A29390"/>
    <m/>
    <n v="78"/>
    <x v="2"/>
    <x v="2"/>
    <s v="A29390 - Partner Test CDB29390"/>
  </r>
  <r>
    <s v="Bucklin, Glanville (Mrs)"/>
    <d v="1947-09-07T00:00:00"/>
    <x v="1"/>
    <s v="9449303800"/>
    <s v="9c37ff429e13869c1ed8971e4f342cb8"/>
    <x v="9"/>
    <x v="0"/>
    <x v="1"/>
    <s v="A29390"/>
    <s v="KT10 8"/>
    <d v="2021-09-29T14:09:34"/>
    <s v="Mr Stephen Reynolds"/>
    <m/>
    <s v="Black Pear Software Ltd"/>
    <m/>
    <d v="2021-09-29T14:09:34"/>
    <s v="Mr Stephen Reynolds"/>
    <m/>
    <s v="Black Pear Software Ltd"/>
    <m/>
    <n v="78"/>
    <x v="2"/>
    <x v="3"/>
    <s v="A29390 - Partner Test CDB29390"/>
  </r>
  <r>
    <s v="Bucklin, Glanville (Mrs)"/>
    <d v="1947-09-07T00:00:00"/>
    <x v="1"/>
    <s v="9449303800"/>
    <s v="9c37ff429e13869c1ed8971e4f342cb8"/>
    <x v="0"/>
    <x v="0"/>
    <x v="1"/>
    <s v="A29390"/>
    <s v="KT10 8"/>
    <d v="2024-03-25T14:03:02"/>
    <s v="Kevin Johnston"/>
    <m/>
    <s v="EMIS Test System Org A29390"/>
    <m/>
    <d v="2024-03-25T14:03:02"/>
    <s v="Kevin Johnston"/>
    <m/>
    <s v="EMIS Test System Org A29390"/>
    <m/>
    <n v="78"/>
    <x v="2"/>
    <x v="1"/>
    <s v="A29390 - Partner Test CDB29390"/>
  </r>
  <r>
    <s v="Bucklin, Glanville (Mrs)"/>
    <d v="1947-09-07T00:00:00"/>
    <x v="1"/>
    <s v="9449303800"/>
    <s v="9c37ff429e13869c1ed8971e4f342cb8"/>
    <x v="7"/>
    <x v="1"/>
    <x v="1"/>
    <s v="A29390"/>
    <s v="KT10 8"/>
    <d v="2024-07-10T11:35:54"/>
    <s v="Mr Stephen Reynolds"/>
    <m/>
    <s v="EMIS Test System Org A29390"/>
    <m/>
    <d v="2025-02-27T11:32:59"/>
    <s v="Kevin Johnston"/>
    <m/>
    <s v="EMIS Test System Org A29390"/>
    <m/>
    <n v="78"/>
    <x v="2"/>
    <x v="1"/>
    <s v="A29390 - Partner Test CDB29390"/>
  </r>
  <r>
    <s v="Chislett, Octavia (Ms)"/>
    <d v="2008-09-20T00:00:00"/>
    <x v="2"/>
    <s v="9449305552"/>
    <s v="c626c8863680c40adea699e4aac30970"/>
    <x v="4"/>
    <x v="0"/>
    <x v="1"/>
    <s v="A29390"/>
    <s v="KT19 0"/>
    <d v="2022-06-22T11:53:54"/>
    <s v="John Wade"/>
    <m/>
    <s v="EMIS Test System Org A29390"/>
    <m/>
    <d v="2022-06-22T11:53:54"/>
    <s v="John Wade"/>
    <m/>
    <s v="EMIS Test System Org A29390"/>
    <m/>
    <n v="17"/>
    <x v="3"/>
    <x v="4"/>
    <s v="A29390 - Partner Test CDB29390"/>
  </r>
  <r>
    <s v="Chislett, Octavia (Ms)"/>
    <d v="2008-09-20T00:00:00"/>
    <x v="2"/>
    <s v="9449305552"/>
    <s v="c626c8863680c40adea699e4aac30970"/>
    <x v="0"/>
    <x v="0"/>
    <x v="1"/>
    <s v="A29390"/>
    <s v="KT19 0"/>
    <d v="2022-06-22T11:07:27"/>
    <s v="John Wade"/>
    <m/>
    <s v="EMIS Test System Org A29390"/>
    <m/>
    <d v="2022-06-22T11:07:27"/>
    <s v="John Wade"/>
    <m/>
    <s v="EMIS Test System Org A29390"/>
    <m/>
    <n v="17"/>
    <x v="3"/>
    <x v="4"/>
    <s v="A29390 - Partner Test CDB29390"/>
  </r>
  <r>
    <s v="Chislett, Octavia (Ms)"/>
    <d v="2008-09-20T00:00:00"/>
    <x v="2"/>
    <s v="9449305552"/>
    <s v="c626c8863680c40adea699e4aac30970"/>
    <x v="9"/>
    <x v="0"/>
    <x v="1"/>
    <s v="A29390"/>
    <s v="KT19 0"/>
    <d v="2022-06-17T14:05:00"/>
    <s v="Steve Reay"/>
    <m/>
    <s v="EMIS Test System Org A29390"/>
    <m/>
    <d v="2022-06-17T14:05:00"/>
    <s v="Steve Reay"/>
    <m/>
    <s v="EMIS Test System Org A29390"/>
    <m/>
    <n v="17"/>
    <x v="3"/>
    <x v="4"/>
    <s v="A29390 - Partner Test CDB29390"/>
  </r>
  <r>
    <s v="Choo, Xifeng Rong (MISS)"/>
    <d v="2011-06-01T00:00:00"/>
    <x v="2"/>
    <s v="9449303576"/>
    <s v="28d7a628a0b8ba1a8e2fdf2a8b72600b"/>
    <x v="9"/>
    <x v="0"/>
    <x v="5"/>
    <s v="H81109"/>
    <s v="KT10 0"/>
    <d v="2021-09-28T15:55:02"/>
    <s v="Mr Stephen Reynolds"/>
    <m/>
    <s v="Black Pear Software Ltd"/>
    <m/>
    <d v="2021-09-28T15:55:02"/>
    <s v="Mr Stephen Reynolds"/>
    <m/>
    <s v="Black Pear Software Ltd"/>
    <m/>
    <n v="15"/>
    <x v="3"/>
    <x v="3"/>
    <s v="H81109 - CAPELFIELD SURGERY"/>
  </r>
  <r>
    <s v="Clark, Jack (Mr)"/>
    <d v="1982-04-02T00:00:00"/>
    <x v="0"/>
    <s v="5327501539"/>
    <s v="15d46ca41ee779b3f009576d7a066f54"/>
    <x v="9"/>
    <x v="0"/>
    <x v="1"/>
    <s v="A29390"/>
    <m/>
    <d v="2021-04-13T15:23:21"/>
    <s v="Steve Reay"/>
    <m/>
    <s v="EMIS Test System Org A29390"/>
    <m/>
    <d v="2021-04-13T15:23:21"/>
    <s v="Steve Reay"/>
    <m/>
    <s v="EMIS Test System Org A29390"/>
    <m/>
    <n v="44"/>
    <x v="0"/>
    <x v="3"/>
    <s v="A29390 - Partner Test CDB29390"/>
  </r>
  <r>
    <s v="Clark, Jack (Mr)"/>
    <d v="1982-04-02T00:00:00"/>
    <x v="0"/>
    <s v="5327501539"/>
    <s v="15d46ca41ee779b3f009576d7a066f54"/>
    <x v="2"/>
    <x v="2"/>
    <x v="1"/>
    <s v="A29390"/>
    <m/>
    <d v="2020-09-16T17:45:16"/>
    <s v="Tiff Hodkinson"/>
    <m/>
    <m/>
    <m/>
    <d v="2020-09-16T17:45:16"/>
    <m/>
    <m/>
    <m/>
    <m/>
    <n v="44"/>
    <x v="0"/>
    <x v="0"/>
    <s v="A29390 - Partner Test CDB29390"/>
  </r>
  <r>
    <s v="Clark, Jack (Mr)"/>
    <d v="1982-04-02T00:00:00"/>
    <x v="0"/>
    <s v="5327501539"/>
    <s v="15d46ca41ee779b3f009576d7a066f54"/>
    <x v="2"/>
    <x v="2"/>
    <x v="1"/>
    <s v="A29390"/>
    <m/>
    <d v="2022-06-21T16:30:01"/>
    <s v="Steve Reay"/>
    <m/>
    <s v="EMIS Test System Org A29390"/>
    <m/>
    <d v="2022-06-21T16:30:01"/>
    <s v="Steve Reay"/>
    <m/>
    <s v="EMIS Test System Org A29390"/>
    <m/>
    <n v="44"/>
    <x v="0"/>
    <x v="4"/>
    <s v="A29390 - Partner Test CDB29390"/>
  </r>
  <r>
    <s v="Clark, Jack (Mr)"/>
    <d v="1982-04-02T00:00:00"/>
    <x v="0"/>
    <s v="5327501539"/>
    <s v="15d46ca41ee779b3f009576d7a066f54"/>
    <x v="0"/>
    <x v="1"/>
    <x v="1"/>
    <s v="A29390"/>
    <m/>
    <d v="2021-04-14T10:00:18"/>
    <s v="Steve Reay"/>
    <m/>
    <s v="EMIS Test System Org A29390"/>
    <m/>
    <d v="2021-04-14T10:00:18"/>
    <s v="Steve Reay"/>
    <m/>
    <s v="EMIS Test System Org A29390"/>
    <m/>
    <n v="44"/>
    <x v="0"/>
    <x v="3"/>
    <s v="A29390 - Partner Test CDB29390"/>
  </r>
  <r>
    <s v="Clark, Jack (Mr)"/>
    <d v="1982-04-02T00:00:00"/>
    <x v="0"/>
    <s v="5327501539"/>
    <s v="15d46ca41ee779b3f009576d7a066f54"/>
    <x v="3"/>
    <x v="1"/>
    <x v="1"/>
    <s v="A29390"/>
    <m/>
    <d v="2021-09-14T10:06:48"/>
    <s v="Steve Reay"/>
    <m/>
    <s v="EMIS Test System Org A29390"/>
    <m/>
    <d v="2021-09-14T10:06:48"/>
    <s v="Steve Reay"/>
    <m/>
    <s v="EMIS Test System Org A29390"/>
    <m/>
    <n v="44"/>
    <x v="0"/>
    <x v="3"/>
    <s v="A29390 - Partner Test CDB29390"/>
  </r>
  <r>
    <s v="Clark, Jack (Mr)"/>
    <d v="1982-04-02T00:00:00"/>
    <x v="0"/>
    <s v="5327501539"/>
    <s v="15d46ca41ee779b3f009576d7a066f54"/>
    <x v="3"/>
    <x v="1"/>
    <x v="1"/>
    <s v="A29390"/>
    <m/>
    <d v="2022-04-04T14:05:29"/>
    <s v="Steve Reay"/>
    <m/>
    <s v="EMIS Test System Org A29390"/>
    <m/>
    <d v="2022-04-04T14:05:29"/>
    <s v="Steve Reay"/>
    <m/>
    <s v="EMIS Test System Org A29390"/>
    <m/>
    <n v="44"/>
    <x v="0"/>
    <x v="4"/>
    <s v="A29390 - Partner Test CDB29390"/>
  </r>
  <r>
    <s v="Clark, Jack (Mr)"/>
    <d v="1982-04-02T00:00:00"/>
    <x v="0"/>
    <s v="5327501539"/>
    <s v="15d46ca41ee779b3f009576d7a066f54"/>
    <x v="9"/>
    <x v="1"/>
    <x v="1"/>
    <s v="A29390"/>
    <m/>
    <d v="2021-01-07T00:00:00"/>
    <s v="Tiff Hodkinson"/>
    <m/>
    <s v="EMIS Test System Org A29390"/>
    <m/>
    <d v="2021-01-07T00:00:00"/>
    <s v="Steve Reay"/>
    <m/>
    <s v="EMIS Test System Org A29390"/>
    <m/>
    <n v="44"/>
    <x v="0"/>
    <x v="3"/>
    <s v="A29390 - Partner Test CDB29390"/>
  </r>
  <r>
    <s v="Clark, Jack (Mr)"/>
    <d v="1982-04-02T00:00:00"/>
    <x v="0"/>
    <s v="5327501539"/>
    <s v="15d46ca41ee779b3f009576d7a066f54"/>
    <x v="2"/>
    <x v="2"/>
    <x v="1"/>
    <s v="A29390"/>
    <m/>
    <d v="2020-11-10T10:01:20"/>
    <m/>
    <m/>
    <m/>
    <m/>
    <d v="2020-11-10T10:01:20"/>
    <m/>
    <m/>
    <m/>
    <m/>
    <n v="44"/>
    <x v="0"/>
    <x v="0"/>
    <s v="A29390 - Partner Test CDB29390"/>
  </r>
  <r>
    <s v="Clark, Jack (Mr)"/>
    <d v="1982-04-02T00:00:00"/>
    <x v="0"/>
    <s v="5327501539"/>
    <s v="15d46ca41ee779b3f009576d7a066f54"/>
    <x v="2"/>
    <x v="2"/>
    <x v="1"/>
    <s v="A29390"/>
    <m/>
    <d v="2020-09-16T17:48:20"/>
    <s v="Tiff Hodkinson"/>
    <m/>
    <m/>
    <m/>
    <d v="2020-09-16T17:48:20"/>
    <m/>
    <m/>
    <m/>
    <m/>
    <n v="44"/>
    <x v="0"/>
    <x v="0"/>
    <s v="A29390 - Partner Test CDB29390"/>
  </r>
  <r>
    <s v="Clark, Jack (Mr)"/>
    <d v="1982-04-02T00:00:00"/>
    <x v="0"/>
    <s v="5327501539"/>
    <s v="15d46ca41ee779b3f009576d7a066f54"/>
    <x v="2"/>
    <x v="2"/>
    <x v="1"/>
    <s v="A29390"/>
    <m/>
    <d v="2020-09-16T17:42:28"/>
    <s v="Tiff Hodkinson"/>
    <m/>
    <m/>
    <m/>
    <d v="2020-09-16T17:42:28"/>
    <m/>
    <m/>
    <m/>
    <m/>
    <n v="44"/>
    <x v="0"/>
    <x v="0"/>
    <s v="A29390 - Partner Test CDB29390"/>
  </r>
  <r>
    <s v="Clark, Jack (Mr)"/>
    <d v="1982-04-02T00:00:00"/>
    <x v="0"/>
    <s v="5327501539"/>
    <s v="15d46ca41ee779b3f009576d7a066f54"/>
    <x v="3"/>
    <x v="1"/>
    <x v="1"/>
    <s v="A29390"/>
    <m/>
    <d v="2021-09-17T11:16:59"/>
    <s v="Steve Reay"/>
    <m/>
    <s v="EMIS Test System Org A29390"/>
    <m/>
    <d v="2021-09-17T11:16:59"/>
    <s v="Steve Reay"/>
    <m/>
    <s v="EMIS Test System Org A29390"/>
    <m/>
    <n v="44"/>
    <x v="0"/>
    <x v="3"/>
    <s v="A29390 - Partner Test CDB29390"/>
  </r>
  <r>
    <s v="Clark, Jack (Mr)"/>
    <d v="1982-04-02T00:00:00"/>
    <x v="0"/>
    <s v="5327501539"/>
    <s v="15d46ca41ee779b3f009576d7a066f54"/>
    <x v="2"/>
    <x v="2"/>
    <x v="1"/>
    <s v="A29390"/>
    <m/>
    <d v="2020-11-04T13:35:50"/>
    <m/>
    <m/>
    <m/>
    <m/>
    <d v="2020-11-04T13:35:50"/>
    <m/>
    <m/>
    <m/>
    <m/>
    <n v="44"/>
    <x v="0"/>
    <x v="0"/>
    <s v="A29390 - Partner Test CDB29390"/>
  </r>
  <r>
    <s v="Clark, Jack (Mr)"/>
    <d v="1982-04-02T00:00:00"/>
    <x v="0"/>
    <s v="5327501539"/>
    <s v="15d46ca41ee779b3f009576d7a066f54"/>
    <x v="10"/>
    <x v="1"/>
    <x v="1"/>
    <s v="A29390"/>
    <m/>
    <d v="2021-02-04T14:53:10"/>
    <s v="Steve Reay"/>
    <m/>
    <s v="EMIS Test System Org A29390"/>
    <m/>
    <d v="2021-02-04T14:53:10"/>
    <s v="Steve Reay"/>
    <m/>
    <s v="EMIS Test System Org A29390"/>
    <m/>
    <n v="44"/>
    <x v="0"/>
    <x v="3"/>
    <s v="A29390 - Partner Test CDB29390"/>
  </r>
  <r>
    <s v="Clark, Jack (Mr)"/>
    <d v="1982-04-02T00:00:00"/>
    <x v="0"/>
    <s v="5327501539"/>
    <s v="15d46ca41ee779b3f009576d7a066f54"/>
    <x v="2"/>
    <x v="3"/>
    <x v="1"/>
    <s v="A29390"/>
    <m/>
    <d v="2021-06-30T10:40:08"/>
    <s v="Steve Reay"/>
    <m/>
    <s v="EMIS Test System Org A29390"/>
    <m/>
    <d v="2021-06-30T10:40:08"/>
    <s v="Steve Reay"/>
    <m/>
    <s v="EMIS Test System Org A29390"/>
    <m/>
    <n v="44"/>
    <x v="0"/>
    <x v="3"/>
    <s v="A29390 - Partner Test CDB29390"/>
  </r>
  <r>
    <s v="Clark, Jack (Mr)"/>
    <d v="1982-04-02T00:00:00"/>
    <x v="0"/>
    <s v="5327501539"/>
    <s v="15d46ca41ee779b3f009576d7a066f54"/>
    <x v="4"/>
    <x v="0"/>
    <x v="1"/>
    <s v="A29390"/>
    <m/>
    <d v="2021-08-26T01:00:00"/>
    <s v="Mr Will Jehring"/>
    <m/>
    <s v="EMIS Test System Org A29390"/>
    <m/>
    <d v="2021-08-26T01:00:00"/>
    <s v="Mr Will Jehring"/>
    <m/>
    <s v="EMIS Test System Org A29390"/>
    <m/>
    <n v="44"/>
    <x v="0"/>
    <x v="3"/>
    <s v="A29390 - Partner Test CDB29390"/>
  </r>
  <r>
    <s v="Clough, Julius Fred (Mr)"/>
    <d v="1989-12-14T00:00:00"/>
    <x v="0"/>
    <s v="9729565503"/>
    <s v="e98d201daf00d989ab8de71f09b0439b"/>
    <x v="1"/>
    <x v="0"/>
    <x v="1"/>
    <s v="A29390"/>
    <s v="DN16 3"/>
    <d v="2024-10-07T16:41:16"/>
    <s v="Michael Barrow"/>
    <m/>
    <s v="EMIS Test System Org A29390"/>
    <m/>
    <d v="2024-10-07T18:53:55"/>
    <s v="John Wade"/>
    <m/>
    <s v="EMIS Test System Org A29390"/>
    <m/>
    <n v="36"/>
    <x v="1"/>
    <x v="1"/>
    <s v="A29390 - Partner Test CDB29390"/>
  </r>
  <r>
    <s v="Craddock, Wilda (Ms)"/>
    <d v="2011-07-16T00:00:00"/>
    <x v="2"/>
    <s v="9449305536"/>
    <s v="3286b2f4580ee2687e98df50fee59cb2"/>
    <x v="0"/>
    <x v="1"/>
    <x v="1"/>
    <s v="A29390"/>
    <m/>
    <d v="2023-07-18T16:12:16"/>
    <s v="John Wade"/>
    <m/>
    <s v="Black Pear Software Ltd"/>
    <m/>
    <d v="2023-07-18T16:12:16"/>
    <s v="John Wade"/>
    <m/>
    <s v="Black Pear Software Ltd"/>
    <m/>
    <n v="15"/>
    <x v="3"/>
    <x v="6"/>
    <s v="A29390 - Partner Test CDB29390"/>
  </r>
  <r>
    <s v="Double, Godric (Mr)"/>
    <d v="1933-09-10T00:00:00"/>
    <x v="0"/>
    <s v="9449310017"/>
    <s v="dc5fedaae65f68536876efc86daf9e31"/>
    <x v="0"/>
    <x v="0"/>
    <x v="1"/>
    <s v="A29390"/>
    <s v="KT10 0"/>
    <d v="2022-05-09T14:31:11"/>
    <s v="Kevin Johnston"/>
    <m/>
    <s v="EMIS Test System Org A29390"/>
    <m/>
    <d v="2022-05-09T14:31:11"/>
    <s v="Kevin Johnston"/>
    <m/>
    <s v="EMIS Test System Org A29390"/>
    <m/>
    <n v="92"/>
    <x v="4"/>
    <x v="4"/>
    <s v="A29390 - Partner Test CDB29390"/>
  </r>
  <r>
    <s v="Fee-smith, Pamela (MRS)"/>
    <d v="1932-11-13T00:00:00"/>
    <x v="2"/>
    <s v="4111203922"/>
    <s v="f3c097ecf48f8e85a4113946dee1b613"/>
    <x v="2"/>
    <x v="2"/>
    <x v="6"/>
    <s v="99903"/>
    <s v="LS22 5"/>
    <d v="2021-02-08T16:11:31"/>
    <s v="Mrs Tiff Hodkinson"/>
    <m/>
    <s v="Vision Test System - Dundee"/>
    <m/>
    <d v="2021-02-08T16:11:31"/>
    <s v="Mrs Tiff Hodkinson"/>
    <m/>
    <s v="Vision Test System - Dundee"/>
    <m/>
    <n v="93"/>
    <x v="4"/>
    <x v="3"/>
    <s v="99903 - Dundee Practice Mobile"/>
  </r>
  <r>
    <s v="Fletcher, Geoffrey (Mr)"/>
    <d v="2002-09-23T00:00:00"/>
    <x v="0"/>
    <s v="1285177941"/>
    <s v="553c245081ae565101983be5615ee020"/>
    <x v="9"/>
    <x v="0"/>
    <x v="1"/>
    <s v="A29390"/>
    <m/>
    <d v="2020-10-15T16:28:43"/>
    <m/>
    <m/>
    <m/>
    <m/>
    <d v="2020-10-15T16:28:43"/>
    <m/>
    <m/>
    <m/>
    <m/>
    <n v="23"/>
    <x v="1"/>
    <x v="0"/>
    <s v="A29390 - Partner Test CDB29390"/>
  </r>
  <r>
    <s v="Fletcher, Geoffrey (Mr)"/>
    <d v="2002-09-23T00:00:00"/>
    <x v="0"/>
    <s v="1285177941"/>
    <s v="553c245081ae565101983be5615ee020"/>
    <x v="10"/>
    <x v="0"/>
    <x v="1"/>
    <s v="A29390"/>
    <m/>
    <d v="2020-10-16T11:48:12"/>
    <m/>
    <m/>
    <m/>
    <m/>
    <d v="2020-10-16T11:48:12"/>
    <m/>
    <m/>
    <m/>
    <m/>
    <n v="23"/>
    <x v="1"/>
    <x v="0"/>
    <s v="A29390 - Partner Test CDB29390"/>
  </r>
  <r>
    <s v="Flindall, Red (Mr)"/>
    <d v="2011-05-17T00:00:00"/>
    <x v="0"/>
    <s v="9449306494"/>
    <s v="988683c93cd78244ff3b691ee13749ce"/>
    <x v="0"/>
    <x v="0"/>
    <x v="1"/>
    <s v="A29390"/>
    <s v="KT20 6"/>
    <d v="2023-02-16T14:24:06"/>
    <s v="Mr Stephen Reynolds"/>
    <m/>
    <s v="Black Pear Software Ltd"/>
    <m/>
    <d v="2023-02-16T14:24:06"/>
    <s v="Mr Stephen Reynolds"/>
    <m/>
    <s v="Black Pear Software Ltd"/>
    <m/>
    <n v="15"/>
    <x v="3"/>
    <x v="6"/>
    <s v="A29390 - Partner Test CDB29390"/>
  </r>
  <r>
    <s v="Fortescue, Darin (Mr)"/>
    <d v="1965-06-25T00:00:00"/>
    <x v="0"/>
    <s v="9449306095"/>
    <s v="4113711f3a7c840816ecb94e92f1e050"/>
    <x v="0"/>
    <x v="0"/>
    <x v="2"/>
    <s v="HSCIC4"/>
    <s v="KT20 5"/>
    <d v="2020-10-15T11:59:15"/>
    <s v="Mrs Tiff Hodkinson"/>
    <m/>
    <s v="Black Pear Software Ltd"/>
    <m/>
    <d v="2020-10-15T11:59:15"/>
    <s v="Mrs Tiff Hodkinson"/>
    <m/>
    <s v="Black Pear Software Ltd"/>
    <m/>
    <n v="61"/>
    <x v="0"/>
    <x v="0"/>
    <s v="HSCIC4 - HSCIC Unsupported Test Environment D"/>
  </r>
  <r>
    <s v="Fortescue, Darin (Mr)"/>
    <d v="1965-06-25T00:00:00"/>
    <x v="0"/>
    <s v="9449306095"/>
    <s v="4113711f3a7c840816ecb94e92f1e050"/>
    <x v="4"/>
    <x v="0"/>
    <x v="2"/>
    <s v="HSCIC4"/>
    <s v="KT20 5"/>
    <d v="2021-01-27T16:30:12"/>
    <s v="Mrs Tiff Hodkinson"/>
    <m/>
    <s v="Test Organisation - EMIS Hub"/>
    <m/>
    <d v="2021-01-27T16:30:12"/>
    <s v="Mrs Tiff Hodkinson"/>
    <m/>
    <s v="Test Organisation - EMIS Hub"/>
    <m/>
    <n v="61"/>
    <x v="0"/>
    <x v="3"/>
    <s v="HSCIC4 - HSCIC Unsupported Test Environment D"/>
  </r>
  <r>
    <s v="Gardy, Don Mark (MR)"/>
    <d v="2022-10-31T00:00:00"/>
    <x v="0"/>
    <s v="9729565376"/>
    <s v="3d10a4a895d1eedd0a6f622533d2553c"/>
    <x v="1"/>
    <x v="0"/>
    <x v="4"/>
    <s v="A20047"/>
    <s v="DN17 1"/>
    <d v="2024-10-07T18:46:13"/>
    <s v="John Wade"/>
    <m/>
    <s v="Black Pear Software Ltd"/>
    <m/>
    <d v="2024-10-07T18:46:13"/>
    <s v="John Wade"/>
    <m/>
    <s v="Black Pear Software Ltd"/>
    <m/>
    <n v="3"/>
    <x v="3"/>
    <x v="1"/>
    <s v="A20047 - Test Practice"/>
  </r>
  <r>
    <s v="Gilleeney, Carla Idonea (Miss)"/>
    <d v="1939-10-03T00:00:00"/>
    <x v="2"/>
    <s v="9449303428"/>
    <s v="458545dd1250afe2a3543817ac8320d1"/>
    <x v="9"/>
    <x v="0"/>
    <x v="1"/>
    <s v="A29390"/>
    <s v="CR5 3"/>
    <d v="2022-07-25T12:21:51"/>
    <s v="Mr Will Jehring"/>
    <m/>
    <s v="Black Pear Software Ltd"/>
    <m/>
    <d v="2022-07-25T12:21:51"/>
    <s v="Mr Will Jehring"/>
    <m/>
    <s v="Black Pear Software Ltd"/>
    <m/>
    <n v="86"/>
    <x v="4"/>
    <x v="4"/>
    <s v="A29390 - Partner Test CDB29390"/>
  </r>
  <r>
    <s v="Gilman, Percy (MR)"/>
    <d v="2011-01-28T00:00:00"/>
    <x v="0"/>
    <s v="9449306605"/>
    <s v="d1721622a7b3068c8aaa23aad96c5574"/>
    <x v="9"/>
    <x v="0"/>
    <x v="7"/>
    <s v="B81606"/>
    <s v="KT21 1"/>
    <d v="2022-07-25T16:50:10"/>
    <s v="Mr Will Jehring"/>
    <m/>
    <s v="Black Pear Software Ltd"/>
    <m/>
    <d v="2022-07-25T16:50:10"/>
    <s v="Mr Will Jehring"/>
    <m/>
    <s v="Black Pear Software Ltd"/>
    <m/>
    <n v="15"/>
    <x v="3"/>
    <x v="4"/>
    <s v="B81606 - STIRLING MEDICAL CENTRE (SINGH)"/>
  </r>
  <r>
    <s v="Girdlestone, Deake (Mr)"/>
    <d v="2011-07-20T00:00:00"/>
    <x v="0"/>
    <s v="9449305889"/>
    <s v="5c6db3a864f53cb03df89385390a443d"/>
    <x v="4"/>
    <x v="0"/>
    <x v="5"/>
    <s v="H81109"/>
    <s v="KT19 9"/>
    <d v="2020-10-14T14:41:33"/>
    <m/>
    <m/>
    <m/>
    <m/>
    <d v="2020-10-14T14:41:33"/>
    <m/>
    <m/>
    <m/>
    <m/>
    <n v="15"/>
    <x v="3"/>
    <x v="0"/>
    <s v="H81109 - CAPELFIELD SURGERY"/>
  </r>
  <r>
    <s v="Girdlestone, Deake (Mr)"/>
    <d v="2011-07-20T00:00:00"/>
    <x v="0"/>
    <s v="9449305889"/>
    <s v="5c6db3a864f53cb03df89385390a443d"/>
    <x v="4"/>
    <x v="0"/>
    <x v="5"/>
    <s v="H81109"/>
    <s v="KT19 9"/>
    <d v="2020-10-14T14:38:35"/>
    <m/>
    <m/>
    <m/>
    <m/>
    <d v="2020-10-14T14:38:35"/>
    <m/>
    <m/>
    <m/>
    <m/>
    <n v="15"/>
    <x v="3"/>
    <x v="0"/>
    <s v="H81109 - CAPELFIELD SURGERY"/>
  </r>
  <r>
    <s v="Girdlestone, Drake (Mr)"/>
    <d v="2011-07-20T00:00:00"/>
    <x v="0"/>
    <s v="9449305889"/>
    <s v="5c6db3a864f53cb03df89385390a443d"/>
    <x v="10"/>
    <x v="0"/>
    <x v="2"/>
    <s v="HSCIC4"/>
    <s v="KT19 9"/>
    <d v="2023-07-13T16:00:15"/>
    <s v="John Wade"/>
    <m/>
    <s v="Black Pear Software Ltd"/>
    <m/>
    <d v="2023-07-13T16:00:15"/>
    <s v="John Wade"/>
    <m/>
    <s v="Black Pear Software Ltd"/>
    <m/>
    <n v="15"/>
    <x v="3"/>
    <x v="6"/>
    <s v="HSCIC4 - HSCIC Unsupported Test Environment D"/>
  </r>
  <r>
    <s v="Girdlestone, Drake (Mr)"/>
    <d v="2011-07-20T00:00:00"/>
    <x v="0"/>
    <s v="9449305889"/>
    <s v="5c6db3a864f53cb03df89385390a443d"/>
    <x v="9"/>
    <x v="0"/>
    <x v="2"/>
    <s v="HSCIC4"/>
    <s v="KT19 9"/>
    <d v="2023-07-13T15:58:46"/>
    <s v="John Wade"/>
    <m/>
    <s v="Black Pear Software Ltd"/>
    <m/>
    <d v="2023-07-13T15:58:46"/>
    <s v="John Wade"/>
    <m/>
    <s v="Black Pear Software Ltd"/>
    <m/>
    <n v="15"/>
    <x v="3"/>
    <x v="6"/>
    <s v="HSCIC4 - HSCIC Unsupported Test Environment D"/>
  </r>
  <r>
    <s v="Girdlestone, Matt (Mr)"/>
    <d v="2011-07-20T00:00:00"/>
    <x v="1"/>
    <s v="9449305889"/>
    <s v="5c6db3a864f53cb03df89385390a443d"/>
    <x v="9"/>
    <x v="1"/>
    <x v="8"/>
    <s v="L85046"/>
    <s v="SA3 5"/>
    <d v="2023-07-13T15:56:23"/>
    <s v="Bethan Roberts"/>
    <m/>
    <s v="Somerset NHS Foundation Trust"/>
    <m/>
    <d v="2023-07-13T15:56:23"/>
    <s v="John Wade"/>
    <m/>
    <s v="Black Pear Software Ltd"/>
    <m/>
    <n v="15"/>
    <x v="3"/>
    <x v="6"/>
    <s v="L85046 - MENDIP COUNTRY PRACTICE"/>
  </r>
  <r>
    <s v="Gregory, Catherine (Mrs)"/>
    <d v="1966-02-11T00:00:00"/>
    <x v="2"/>
    <s v="2972017466"/>
    <s v="3df14bc5e5d1a3a45659f43561208e0c"/>
    <x v="0"/>
    <x v="0"/>
    <x v="1"/>
    <s v="A29390"/>
    <m/>
    <d v="2022-12-09T09:41:44"/>
    <s v="Steve Reay"/>
    <m/>
    <s v="EMIS Test System Org A29390"/>
    <m/>
    <d v="2022-12-09T09:41:44"/>
    <s v="Steve Reay"/>
    <m/>
    <s v="EMIS Test System Org A29390"/>
    <m/>
    <n v="60"/>
    <x v="0"/>
    <x v="4"/>
    <s v="A29390 - Partner Test CDB29390"/>
  </r>
  <r>
    <s v="Hadcroft, Ludmilla Tamara (MISS)"/>
    <d v="2008-06-16T00:00:00"/>
    <x v="2"/>
    <s v="9449308357"/>
    <s v="7c349c58256430abe6f7254879765833"/>
    <x v="1"/>
    <x v="1"/>
    <x v="9"/>
    <s v="X00100"/>
    <m/>
    <d v="2024-11-27T11:35:09"/>
    <s v="Mrs Tiff Hodkinson"/>
    <m/>
    <s v="Black Pear Ops"/>
    <m/>
    <d v="2024-12-18T15:12:49"/>
    <s v="Mr Will Jehring"/>
    <m/>
    <s v="Black Pear Software Ltd"/>
    <m/>
    <n v="18"/>
    <x v="1"/>
    <x v="1"/>
    <s v="X00100 - unknown"/>
  </r>
  <r>
    <s v="Harper, Philip (Mr)"/>
    <d v="1995-05-22T00:00:00"/>
    <x v="0"/>
    <s v="1480868861"/>
    <s v="120b8c98f97acb98a59018d29c22a232"/>
    <x v="2"/>
    <x v="2"/>
    <x v="1"/>
    <s v="A29390"/>
    <m/>
    <d v="2020-10-09T17:13:24"/>
    <m/>
    <m/>
    <m/>
    <m/>
    <d v="2020-10-09T17:13:24"/>
    <m/>
    <m/>
    <m/>
    <m/>
    <n v="31"/>
    <x v="1"/>
    <x v="0"/>
    <s v="A29390 - Partner Test CDB29390"/>
  </r>
  <r>
    <s v="Huld, Cori Irvin (Mr)"/>
    <d v="2011-05-31T00:00:00"/>
    <x v="0"/>
    <s v="9449303878"/>
    <s v="45887b35f903c1f0023fa58ec2b6e151"/>
    <x v="10"/>
    <x v="0"/>
    <x v="1"/>
    <s v="A29390"/>
    <s v="KT10 9"/>
    <d v="2023-07-10T17:20:18"/>
    <s v="Mrs Tiff Hodkinson"/>
    <m/>
    <s v="Black Pear Software Ltd"/>
    <m/>
    <d v="2023-07-10T17:20:18"/>
    <s v="Mrs Tiff Hodkinson"/>
    <m/>
    <s v="Black Pear Software Ltd"/>
    <m/>
    <n v="15"/>
    <x v="3"/>
    <x v="6"/>
    <s v="A29390 - Partner Test CDB29390"/>
  </r>
  <r>
    <s v="Huld, Cori Irvin (Mr)"/>
    <d v="2011-05-31T00:00:00"/>
    <x v="0"/>
    <s v="9449303878"/>
    <s v="45887b35f903c1f0023fa58ec2b6e151"/>
    <x v="0"/>
    <x v="0"/>
    <x v="1"/>
    <s v="A29390"/>
    <s v="KT10 9"/>
    <d v="2023-07-18T12:56:02"/>
    <s v="Steve Reay"/>
    <m/>
    <s v="EMIS Test System Org A29390"/>
    <m/>
    <d v="2023-07-18T12:56:02"/>
    <s v="Steve Reay"/>
    <m/>
    <s v="EMIS Test System Org A29390"/>
    <m/>
    <n v="15"/>
    <x v="3"/>
    <x v="6"/>
    <s v="A29390 - Partner Test CDB29390"/>
  </r>
  <r>
    <s v="Huld, Cori Irvin (Mr)"/>
    <d v="2011-05-31T00:00:00"/>
    <x v="0"/>
    <s v="9449303878"/>
    <s v="45887b35f903c1f0023fa58ec2b6e151"/>
    <x v="9"/>
    <x v="0"/>
    <x v="1"/>
    <s v="A29390"/>
    <s v="KT10 9"/>
    <d v="2023-07-10T17:16:00"/>
    <s v="Mrs Tiff Hodkinson"/>
    <m/>
    <s v="Black Pear Software Ltd"/>
    <m/>
    <d v="2023-07-10T17:16:00"/>
    <s v="Mrs Tiff Hodkinson"/>
    <m/>
    <s v="Black Pear Software Ltd"/>
    <m/>
    <n v="15"/>
    <x v="3"/>
    <x v="6"/>
    <s v="A29390 - Partner Test CDB29390"/>
  </r>
  <r>
    <s v="Humphreys, Colin (Mr)"/>
    <d v="1984-09-03T00:00:00"/>
    <x v="0"/>
    <s v="9860606847"/>
    <s v="9e6263b30015b46d683e9622bf1457f0"/>
    <x v="3"/>
    <x v="0"/>
    <x v="1"/>
    <s v="A29390"/>
    <s v="OL1 4"/>
    <d v="2021-09-17T15:59:31"/>
    <s v="Mrs Tiff Hodkinson"/>
    <m/>
    <s v="EMIS Test System Org A29390"/>
    <m/>
    <d v="2021-09-17T15:59:31"/>
    <s v="Mrs Tiff Hodkinson"/>
    <m/>
    <s v="EMIS Test System Org A29390"/>
    <m/>
    <n v="41"/>
    <x v="0"/>
    <x v="3"/>
    <s v="A29390 - Partner Test CDB29390"/>
  </r>
  <r>
    <s v="Huson, Glen Austin (Mr)"/>
    <d v="1930-01-30T00:00:00"/>
    <x v="0"/>
    <s v="9729563837"/>
    <s v="77a3e4d9c37d8c88daadec43c55ef711"/>
    <x v="9"/>
    <x v="0"/>
    <x v="3"/>
    <s v="A28579"/>
    <s v="DN19 7"/>
    <d v="2025-04-25T10:10:41"/>
    <s v="Steve Reay"/>
    <m/>
    <s v="Partner Programme Test 04"/>
    <m/>
    <d v="2025-04-25T11:13:34"/>
    <s v="Steve Reay"/>
    <m/>
    <s v="Partner Programme Test 04"/>
    <m/>
    <n v="96"/>
    <x v="4"/>
    <x v="2"/>
    <s v="A28579 - Partner Programme Test 04"/>
  </r>
  <r>
    <s v="Huson, Glen Austin (Mr)"/>
    <d v="1930-01-30T00:00:00"/>
    <x v="0"/>
    <s v="9729563837"/>
    <s v="77a3e4d9c37d8c88daadec43c55ef711"/>
    <x v="7"/>
    <x v="0"/>
    <x v="3"/>
    <s v="A28579"/>
    <s v="DN19 7"/>
    <d v="2026-06-22T14:13:08"/>
    <s v="Steve Reay"/>
    <m/>
    <s v="Partner Programme Test 04"/>
    <m/>
    <d v="2026-06-22T14:15:01"/>
    <s v="Steve Reay"/>
    <m/>
    <s v="Partner Programme Test 04"/>
    <m/>
    <n v="96"/>
    <x v="4"/>
    <x v="5"/>
    <s v="A28579 - Partner Programme Test 04"/>
  </r>
  <r>
    <s v="Jarvis, Arthur (Mr)"/>
    <d v="1943-07-03T00:00:00"/>
    <x v="0"/>
    <s v="5867287645"/>
    <s v="0f5671953d9b6987629ebe28dc3e12b2"/>
    <x v="10"/>
    <x v="0"/>
    <x v="1"/>
    <s v="A29390"/>
    <s v="WF2 1"/>
    <d v="2021-11-10T16:07:45"/>
    <s v="Mrs Tiff Hodkinson"/>
    <m/>
    <s v="EMIS Test System Org A29390"/>
    <m/>
    <d v="2021-11-10T16:07:45"/>
    <s v="Mrs Tiff Hodkinson"/>
    <m/>
    <s v="EMIS Test System Org A29390"/>
    <m/>
    <n v="83"/>
    <x v="2"/>
    <x v="3"/>
    <s v="A29390 - Partner Test CDB29390"/>
  </r>
  <r>
    <s v="Jarvis, William (Mr)"/>
    <d v="1986-12-29T00:00:00"/>
    <x v="0"/>
    <s v="9467335662"/>
    <s v="cf8a70a6f3e419457bb393e548824033"/>
    <x v="9"/>
    <x v="0"/>
    <x v="2"/>
    <s v="HSCIC4"/>
    <s v="LS1 1"/>
    <d v="2020-09-24T16:12:00"/>
    <s v="Steve Reay"/>
    <m/>
    <s v="EMIS Test System Org A29390"/>
    <m/>
    <d v="2020-09-24T16:12:00"/>
    <s v="Steve Reay"/>
    <m/>
    <s v="EMIS Test System Org A29390"/>
    <m/>
    <n v="39"/>
    <x v="1"/>
    <x v="0"/>
    <s v="HSCIC4 - HSCIC Unsupported Test Environment D"/>
  </r>
  <r>
    <s v="Jarvis, William (Mr)"/>
    <d v="1986-12-29T00:00:00"/>
    <x v="0"/>
    <s v="9467335662"/>
    <s v="cf8a70a6f3e419457bb393e548824033"/>
    <x v="9"/>
    <x v="0"/>
    <x v="2"/>
    <s v="HSCIC4"/>
    <s v="LS1 1"/>
    <d v="2020-09-24T16:19:04"/>
    <s v="Steve Reay"/>
    <m/>
    <s v="EMIS Test System Org A29390"/>
    <m/>
    <d v="2020-09-24T16:19:04"/>
    <s v="Steve Reay"/>
    <m/>
    <s v="EMIS Test System Org A29390"/>
    <m/>
    <n v="39"/>
    <x v="1"/>
    <x v="0"/>
    <s v="HSCIC4 - HSCIC Unsupported Test Environment D"/>
  </r>
  <r>
    <s v="Jarvis, William (Mr)"/>
    <d v="1986-12-29T00:00:00"/>
    <x v="0"/>
    <s v="9467335662"/>
    <s v="cf8a70a6f3e419457bb393e548824033"/>
    <x v="9"/>
    <x v="0"/>
    <x v="2"/>
    <s v="HSCIC4"/>
    <s v="LS1 1"/>
    <d v="2020-09-24T16:13:00"/>
    <s v="Steve Reay"/>
    <m/>
    <s v="EMIS Test System Org A29390"/>
    <m/>
    <d v="2020-09-24T16:13:00"/>
    <s v="Steve Reay"/>
    <m/>
    <s v="EMIS Test System Org A29390"/>
    <m/>
    <n v="39"/>
    <x v="1"/>
    <x v="0"/>
    <s v="HSCIC4 - HSCIC Unsupported Test Environment D"/>
  </r>
  <r>
    <s v="Jarvis, William (Mr)"/>
    <d v="1986-12-29T00:00:00"/>
    <x v="0"/>
    <s v="9467335662"/>
    <s v="cf8a70a6f3e419457bb393e548824033"/>
    <x v="9"/>
    <x v="0"/>
    <x v="2"/>
    <s v="HSCIC4"/>
    <s v="LS1 1"/>
    <d v="2020-09-24T16:20:59"/>
    <s v="Steve Reay"/>
    <m/>
    <s v="EMIS Test System Org A29390"/>
    <m/>
    <d v="2020-09-24T16:20:59"/>
    <s v="Steve Reay"/>
    <m/>
    <s v="EMIS Test System Org A29390"/>
    <m/>
    <n v="39"/>
    <x v="1"/>
    <x v="0"/>
    <s v="HSCIC4 - HSCIC Unsupported Test Environment D"/>
  </r>
  <r>
    <s v="Jinen, Amberley (Ms)"/>
    <d v="1944-06-28T00:00:00"/>
    <x v="2"/>
    <s v="9449304920"/>
    <s v="063f712eb06061966f87421445ba0385"/>
    <x v="3"/>
    <x v="1"/>
    <x v="1"/>
    <s v="A29390"/>
    <s v="KT17 4"/>
    <d v="2021-09-21T16:04:24"/>
    <s v="Mrs Tiff Hodkinson"/>
    <m/>
    <s v="EMIS Test System Org A29390"/>
    <m/>
    <d v="2021-09-21T16:04:24"/>
    <s v="Mrs Tiff Hodkinson"/>
    <m/>
    <s v="EMIS Test System Org A29390"/>
    <m/>
    <n v="82"/>
    <x v="2"/>
    <x v="3"/>
    <s v="A29390 - Partner Test CDB29390"/>
  </r>
  <r>
    <s v="Jinen, Amberley (Ms)"/>
    <d v="1944-06-28T00:00:00"/>
    <x v="2"/>
    <s v="9449304920"/>
    <s v="063f712eb06061966f87421445ba0385"/>
    <x v="3"/>
    <x v="1"/>
    <x v="1"/>
    <s v="A29390"/>
    <s v="KT17 4"/>
    <d v="2021-09-21T15:40:16"/>
    <s v="Mrs Tiff Hodkinson"/>
    <m/>
    <s v="EMIS Test System Org A29390"/>
    <m/>
    <d v="2021-09-21T15:40:16"/>
    <s v="Mrs Tiff Hodkinson"/>
    <m/>
    <s v="EMIS Test System Org A29390"/>
    <m/>
    <n v="82"/>
    <x v="2"/>
    <x v="3"/>
    <s v="A29390 - Partner Test CDB29390"/>
  </r>
  <r>
    <s v="Jinen, Amberley (Ms)"/>
    <d v="1944-06-28T00:00:00"/>
    <x v="2"/>
    <s v="9449304920"/>
    <s v="063f712eb06061966f87421445ba0385"/>
    <x v="3"/>
    <x v="1"/>
    <x v="1"/>
    <s v="A29390"/>
    <s v="KT17 4"/>
    <d v="2021-09-21T15:51:24"/>
    <s v="Mrs Tiff Hodkinson"/>
    <m/>
    <s v="EMIS Test System Org A29390"/>
    <m/>
    <d v="2021-09-21T15:51:24"/>
    <s v="Mrs Tiff Hodkinson"/>
    <m/>
    <s v="EMIS Test System Org A29390"/>
    <m/>
    <n v="82"/>
    <x v="2"/>
    <x v="3"/>
    <s v="A29390 - Partner Test CDB29390"/>
  </r>
  <r>
    <s v="Jinen, Amberley (Ms)"/>
    <d v="1944-06-28T00:00:00"/>
    <x v="2"/>
    <s v="9449304920"/>
    <s v="063f712eb06061966f87421445ba0385"/>
    <x v="3"/>
    <x v="1"/>
    <x v="1"/>
    <s v="A29390"/>
    <s v="KT17 4"/>
    <d v="2021-09-21T16:24:58"/>
    <s v="Mrs Tiff Hodkinson"/>
    <m/>
    <s v="EMIS Test System Org A29390"/>
    <m/>
    <d v="2021-09-21T16:24:58"/>
    <s v="Mrs Tiff Hodkinson"/>
    <m/>
    <s v="EMIS Test System Org A29390"/>
    <m/>
    <n v="82"/>
    <x v="2"/>
    <x v="3"/>
    <s v="A29390 - Partner Test CDB29390"/>
  </r>
  <r>
    <s v="Johnson, Jenny (Ms)"/>
    <d v="1957-01-17T00:00:00"/>
    <x v="2"/>
    <s v="9858117426"/>
    <s v="89b0b155f6b473ef31ea8f4e9c2ff2bb"/>
    <x v="2"/>
    <x v="3"/>
    <x v="1"/>
    <s v="A29390"/>
    <s v="NP44 7"/>
    <d v="2021-06-30T10:46:48"/>
    <s v="Steve Reay"/>
    <m/>
    <s v="EMIS Test System Org A29390"/>
    <m/>
    <d v="2021-06-30T10:46:48"/>
    <s v="Steve Reay"/>
    <m/>
    <s v="EMIS Test System Org A29390"/>
    <m/>
    <n v="69"/>
    <x v="5"/>
    <x v="3"/>
    <s v="A29390 - Partner Test CDB29390"/>
  </r>
  <r>
    <s v="Johnston, Kev (Mr)"/>
    <d v="1985-06-10T00:00:00"/>
    <x v="0"/>
    <s v="9999999999"/>
    <s v="9107c9da7052e98d10058192a7f01e92"/>
    <x v="0"/>
    <x v="0"/>
    <x v="1"/>
    <s v="A29390"/>
    <s v="LS2 7"/>
    <d v="2020-10-12T14:56:50"/>
    <s v="Dr Sarah Johnson"/>
    <s v="General Practitioner"/>
    <s v="Blackpool Medical Centre"/>
    <s v="A12345"/>
    <d v="2020-10-12T14:56:50"/>
    <s v="Nurse Emma Wilson"/>
    <s v="Practice Nurse"/>
    <s v="Blackpool Medical Centre"/>
    <s v="A12345"/>
    <n v="41"/>
    <x v="0"/>
    <x v="0"/>
    <s v="A29390 - Partner Test CDB29390"/>
  </r>
  <r>
    <s v="Johnston Test , Kevin J (Mr)"/>
    <d v="1985-06-10T00:00:00"/>
    <x v="0"/>
    <s v="9999999999"/>
    <s v="9107c9da7052e98d10058192a7f01e92"/>
    <x v="0"/>
    <x v="0"/>
    <x v="0"/>
    <s v="A29390"/>
    <s v="LS2 7"/>
    <d v="2020-10-12T14:56:50"/>
    <s v="Dr Sarah Johnson"/>
    <s v="General Practitioner"/>
    <s v="Blackpool Medical Centre"/>
    <s v="A12345"/>
    <d v="2020-10-12T14:56:50"/>
    <s v="Nurse Emma Wilson"/>
    <s v="Practice Nurse"/>
    <s v="Blackpool Medical Centre"/>
    <s v="A12345"/>
    <n v="41"/>
    <x v="0"/>
    <x v="0"/>
    <s v="A29390 - Kevins Test CDB29390"/>
  </r>
  <r>
    <s v="Johnston Test , Kevin J (Mr)"/>
    <d v="1985-06-10T00:00:00"/>
    <x v="0"/>
    <s v="9999999999"/>
    <s v="9107c9da7052e98d10058192a7f01e92"/>
    <x v="0"/>
    <x v="0"/>
    <x v="0"/>
    <s v="A29390"/>
    <s v="LS2 7"/>
    <d v="2020-10-12T14:56:50"/>
    <s v="Dr Sarah Johnson"/>
    <s v="General Practitioner"/>
    <s v="Blackpool Medical Centre"/>
    <s v="A12345"/>
    <d v="2020-10-12T14:56:50"/>
    <s v="Nurse Emma Wilson"/>
    <s v="Practice Nurse"/>
    <s v="Blackpool Medical Centre"/>
    <s v="A12345"/>
    <n v="41"/>
    <x v="0"/>
    <x v="0"/>
    <s v="A29390 - Kevins Test CDB29390"/>
  </r>
  <r>
    <s v="Jones, Ebrill Torri (Ms)"/>
    <d v="1991-04-17T00:00:00"/>
    <x v="2"/>
    <s v="9436038909"/>
    <s v="fe9ce7c4fccd8dac2109686e6d5cb39f"/>
    <x v="2"/>
    <x v="2"/>
    <x v="2"/>
    <s v="HSCIC4"/>
    <s v="PE22 0"/>
    <d v="2020-09-18T09:32:28"/>
    <m/>
    <m/>
    <m/>
    <m/>
    <d v="2020-09-18T09:32:28"/>
    <m/>
    <m/>
    <m/>
    <m/>
    <n v="35"/>
    <x v="1"/>
    <x v="0"/>
    <s v="HSCIC4 - HSCIC Unsupported Test Environment D"/>
  </r>
  <r>
    <s v="Jones, Jack (Mr)"/>
    <d v="1980-10-05T00:00:00"/>
    <x v="0"/>
    <s v="0919435335"/>
    <s v="a7e67e12425e3e37b6470e7821d38986"/>
    <x v="10"/>
    <x v="0"/>
    <x v="1"/>
    <s v="A29390"/>
    <s v="SR12 5"/>
    <d v="2021-03-02T10:57:13"/>
    <s v="Steve Reay"/>
    <m/>
    <s v="EMIS Test System Org A29390"/>
    <m/>
    <d v="2021-03-02T10:57:13"/>
    <s v="Steve Reay"/>
    <m/>
    <s v="EMIS Test System Org A29390"/>
    <m/>
    <n v="45"/>
    <x v="0"/>
    <x v="3"/>
    <s v="A29390 - Partner Test CDB29390"/>
  </r>
  <r>
    <s v="Jones, Jim (MR)"/>
    <d v="1971-12-21T00:00:00"/>
    <x v="0"/>
    <s v="5111244352"/>
    <s v="20acffa94c0d2daa619fb1cd06b87aea"/>
    <x v="2"/>
    <x v="2"/>
    <x v="6"/>
    <s v="99903"/>
    <s v="LS7 3"/>
    <d v="2020-09-18T10:57:39"/>
    <m/>
    <m/>
    <m/>
    <m/>
    <d v="2020-09-18T10:57:39"/>
    <m/>
    <m/>
    <m/>
    <m/>
    <n v="54"/>
    <x v="0"/>
    <x v="0"/>
    <s v="99903 - Dundee Practice Mobile"/>
  </r>
  <r>
    <s v="Jonescheah, Daned Brin (Mr)"/>
    <d v="2010-10-03T00:00:00"/>
    <x v="0"/>
    <s v="9436064926"/>
    <s v="47e028c6b1d012ef057a983830f8ae43"/>
    <x v="9"/>
    <x v="0"/>
    <x v="2"/>
    <s v="HSCIC4"/>
    <s v="PE6 0"/>
    <d v="2021-03-05T09:45:15"/>
    <s v="Michael Barrow"/>
    <m/>
    <s v="SystmOne Test System"/>
    <m/>
    <d v="2021-03-05T09:45:15"/>
    <s v="Michael Barrow"/>
    <m/>
    <s v="SystmOne Test System"/>
    <m/>
    <n v="15"/>
    <x v="3"/>
    <x v="3"/>
    <s v="HSCIC4 - HSCIC Unsupported Test Environment D"/>
  </r>
  <r>
    <s v="Kennedy, Simon (Mr)"/>
    <d v="1949-01-13T00:00:00"/>
    <x v="0"/>
    <s v="1650083066"/>
    <s v="8d1a6460d3945daeb72378ead152e6d2"/>
    <x v="3"/>
    <x v="0"/>
    <x v="1"/>
    <s v="A29390"/>
    <s v="WF1 2"/>
    <d v="2021-09-16T16:38:25"/>
    <s v="Steve Reay"/>
    <m/>
    <s v="EMIS Test System Org A29390"/>
    <m/>
    <d v="2021-09-16T16:38:25"/>
    <s v="Steve Reay"/>
    <m/>
    <s v="EMIS Test System Org A29390"/>
    <m/>
    <n v="77"/>
    <x v="2"/>
    <x v="3"/>
    <s v="A29390 - Partner Test CDB29390"/>
  </r>
  <r>
    <s v="Kinghorn, Ozzie (Mr)"/>
    <d v="2002-10-04T00:00:00"/>
    <x v="1"/>
    <s v="9449306214"/>
    <s v="62c77c00390075e491a285d24fa26c00"/>
    <x v="4"/>
    <x v="0"/>
    <x v="9"/>
    <s v="Z99990"/>
    <s v="KT20 5"/>
    <d v="2020-10-08T15:59:32"/>
    <m/>
    <m/>
    <m/>
    <m/>
    <d v="2020-10-08T15:59:32"/>
    <m/>
    <m/>
    <m/>
    <m/>
    <n v="23"/>
    <x v="1"/>
    <x v="0"/>
    <s v="Z99990 - unknown"/>
  </r>
  <r>
    <s v="Ladd, Oswald Gerald (MR)"/>
    <d v="2010-09-27T00:00:00"/>
    <x v="0"/>
    <s v="9729564140"/>
    <s v="985b54fae7930185fa8720ec0f2076f1"/>
    <x v="7"/>
    <x v="0"/>
    <x v="4"/>
    <s v="A20047"/>
    <s v="DN9 1"/>
    <d v="2025-07-29T11:26:19"/>
    <s v="Mrs Tiff Hodkinson"/>
    <m/>
    <s v="Black Pear Software Ltd"/>
    <m/>
    <d v="2025-11-21T14:29:36"/>
    <s v="Mrs Tiff Hodkinson"/>
    <m/>
    <s v="Black Pear Software Ltd"/>
    <m/>
    <n v="15"/>
    <x v="3"/>
    <x v="2"/>
    <s v="A20047 - Test Practice"/>
  </r>
  <r>
    <s v="Manning, Martin (Mr)"/>
    <d v="1941-03-13T00:00:00"/>
    <x v="0"/>
    <s v="7385174251"/>
    <s v="85d7e0b5e4daf8cb74fbae886eab1390"/>
    <x v="9"/>
    <x v="0"/>
    <x v="1"/>
    <s v="A29390"/>
    <m/>
    <d v="2020-09-24T18:05:55"/>
    <m/>
    <m/>
    <m/>
    <m/>
    <d v="2020-09-24T18:05:55"/>
    <m/>
    <m/>
    <m/>
    <m/>
    <n v="85"/>
    <x v="4"/>
    <x v="0"/>
    <s v="A29390 - Partner Test CDB29390"/>
  </r>
  <r>
    <s v="Manning, Martin (Mr)"/>
    <d v="1941-03-13T00:00:00"/>
    <x v="0"/>
    <s v="7385174251"/>
    <s v="85d7e0b5e4daf8cb74fbae886eab1390"/>
    <x v="9"/>
    <x v="0"/>
    <x v="1"/>
    <s v="A29390"/>
    <m/>
    <d v="2020-09-24T18:07:50"/>
    <m/>
    <m/>
    <m/>
    <m/>
    <d v="2020-09-24T18:07:50"/>
    <m/>
    <m/>
    <m/>
    <m/>
    <n v="85"/>
    <x v="4"/>
    <x v="0"/>
    <s v="A29390 - Partner Test CDB29390"/>
  </r>
  <r>
    <s v="Marle, Ralph Otto (Mr)"/>
    <d v="1932-06-07T00:00:00"/>
    <x v="0"/>
    <s v="9729563861"/>
    <s v="a1bf61ba3bdbd387f20e5a844c60fdae"/>
    <x v="7"/>
    <x v="0"/>
    <x v="3"/>
    <s v="A28579"/>
    <s v="DN18 6"/>
    <d v="2025-05-13T15:21:52"/>
    <s v="Steve Reay"/>
    <m/>
    <s v="Partner Programme Test 04"/>
    <m/>
    <d v="2025-08-20T17:08:45"/>
    <s v="Steve Reay"/>
    <m/>
    <s v="SystmOne Test System"/>
    <m/>
    <n v="94"/>
    <x v="4"/>
    <x v="2"/>
    <s v="A28579 - Partner Programme Test 04"/>
  </r>
  <r>
    <s v="Marle, Ralph Otto (Mr)"/>
    <d v="1932-06-07T00:00:00"/>
    <x v="0"/>
    <s v="9729563861"/>
    <s v="a1bf61ba3bdbd387f20e5a844c60fdae"/>
    <x v="7"/>
    <x v="1"/>
    <x v="3"/>
    <s v="A28579"/>
    <s v="DN18 6"/>
    <d v="2025-04-29T17:10:11"/>
    <s v="Steve Reay"/>
    <m/>
    <s v="Partner Programme Test 04"/>
    <m/>
    <d v="2025-05-13T15:21:22"/>
    <s v="Steve Reay"/>
    <m/>
    <s v="Partner Programme Test 04"/>
    <m/>
    <n v="94"/>
    <x v="4"/>
    <x v="2"/>
    <s v="A28579 - Partner Programme Test 04"/>
  </r>
  <r>
    <s v="Marle, Ralph Otto (Mr)"/>
    <d v="1932-06-07T00:00:00"/>
    <x v="0"/>
    <s v="9729563861"/>
    <s v="a1bf61ba3bdbd387f20e5a844c60fdae"/>
    <x v="2"/>
    <x v="3"/>
    <x v="3"/>
    <s v="A28579"/>
    <s v="DN18 6"/>
    <d v="2026-03-04T10:05:03"/>
    <s v="Steve Reay"/>
    <m/>
    <s v="Partner Programme Test 04"/>
    <m/>
    <d v="2026-03-04T10:05:03"/>
    <s v="Steve Reay"/>
    <m/>
    <s v="Partner Programme Test 04"/>
    <m/>
    <n v="94"/>
    <x v="4"/>
    <x v="5"/>
    <s v="A28579 - Partner Programme Test 04"/>
  </r>
  <r>
    <s v="Marle, Ralph Otto (Mr)"/>
    <d v="1932-06-07T00:00:00"/>
    <x v="0"/>
    <s v="9729563861"/>
    <s v="a1bf61ba3bdbd387f20e5a844c60fdae"/>
    <x v="2"/>
    <x v="2"/>
    <x v="3"/>
    <s v="A28579"/>
    <s v="DN18 6"/>
    <d v="2026-03-04T10:49:42"/>
    <s v="Steve Reay"/>
    <m/>
    <s v="Partner Programme Test 04"/>
    <m/>
    <d v="2026-03-04T10:49:42"/>
    <s v="Steve Reay"/>
    <m/>
    <s v="Partner Programme Test 04"/>
    <m/>
    <n v="94"/>
    <x v="4"/>
    <x v="5"/>
    <s v="A28579 - Partner Programme Test 04"/>
  </r>
  <r>
    <s v="Marle, Ralph Otto (Mr)"/>
    <d v="1932-06-07T00:00:00"/>
    <x v="0"/>
    <s v="9729563861"/>
    <s v="a1bf61ba3bdbd387f20e5a844c60fdae"/>
    <x v="2"/>
    <x v="2"/>
    <x v="3"/>
    <s v="A28579"/>
    <s v="DN18 6"/>
    <d v="2026-03-04T13:35:16"/>
    <s v="Steve Reay"/>
    <m/>
    <s v="Partner Programme Test 04"/>
    <m/>
    <d v="2026-03-04T13:35:16"/>
    <s v="Steve Reay"/>
    <m/>
    <s v="Partner Programme Test 04"/>
    <m/>
    <n v="94"/>
    <x v="4"/>
    <x v="5"/>
    <s v="A28579 - Partner Programme Test 04"/>
  </r>
  <r>
    <s v="Marle, Ralph Otto (Mr)"/>
    <d v="1932-06-07T00:00:00"/>
    <x v="0"/>
    <s v="9729563861"/>
    <s v="a1bf61ba3bdbd387f20e5a844c60fdae"/>
    <x v="2"/>
    <x v="3"/>
    <x v="3"/>
    <s v="A28579"/>
    <s v="DN18 6"/>
    <d v="2026-03-04T10:33:56"/>
    <s v="Steve Reay"/>
    <m/>
    <s v="Partner Programme Test 04"/>
    <m/>
    <d v="2026-03-04T10:33:56"/>
    <s v="Steve Reay"/>
    <m/>
    <s v="Partner Programme Test 04"/>
    <m/>
    <n v="94"/>
    <x v="4"/>
    <x v="5"/>
    <s v="A28579 - Partner Programme Test 04"/>
  </r>
  <r>
    <s v="Marle, Ralph Otto (Mr)"/>
    <d v="1932-06-07T00:00:00"/>
    <x v="0"/>
    <s v="9729563861"/>
    <s v="a1bf61ba3bdbd387f20e5a844c60fdae"/>
    <x v="2"/>
    <x v="3"/>
    <x v="3"/>
    <s v="A28579"/>
    <s v="DN18 6"/>
    <d v="2026-03-04T10:43:28"/>
    <s v="Steve Reay"/>
    <m/>
    <s v="Partner Programme Test 04"/>
    <m/>
    <d v="2026-03-04T10:43:28"/>
    <s v="Steve Reay"/>
    <m/>
    <s v="Partner Programme Test 04"/>
    <m/>
    <n v="94"/>
    <x v="4"/>
    <x v="5"/>
    <s v="A28579 - Partner Programme Test 04"/>
  </r>
  <r>
    <s v="Marle, Ralph Otto (Mr)"/>
    <d v="1932-06-07T00:00:00"/>
    <x v="0"/>
    <s v="9729563861"/>
    <s v="a1bf61ba3bdbd387f20e5a844c60fdae"/>
    <x v="11"/>
    <x v="0"/>
    <x v="3"/>
    <s v="A28579"/>
    <s v="DN18 6"/>
    <d v="2025-09-22T14:14:52"/>
    <s v="Steve Reay"/>
    <m/>
    <s v="Partner Programme Test 04"/>
    <m/>
    <d v="2025-10-23T11:48:54"/>
    <s v="Steve Reay"/>
    <m/>
    <s v="Partner Programme Test 04"/>
    <m/>
    <n v="94"/>
    <x v="4"/>
    <x v="2"/>
    <s v="A28579 - Partner Programme Test 04"/>
  </r>
  <r>
    <s v="Marle, Ralph Otto (Mr)"/>
    <d v="1932-06-07T00:00:00"/>
    <x v="0"/>
    <s v="9729563861"/>
    <s v="a1bf61ba3bdbd387f20e5a844c60fdae"/>
    <x v="9"/>
    <x v="0"/>
    <x v="3"/>
    <s v="A28579"/>
    <s v="DN18 6"/>
    <d v="2025-05-09T10:00:37"/>
    <s v="Mrs Tiff Hodkinson"/>
    <m/>
    <s v="Somerset Clinical Commissioning Group"/>
    <m/>
    <d v="2025-09-16T09:52:46"/>
    <s v="Steve Reay"/>
    <m/>
    <s v="Partner Programme Test 04"/>
    <m/>
    <n v="94"/>
    <x v="4"/>
    <x v="2"/>
    <s v="A28579 - Partner Programme Test 04"/>
  </r>
  <r>
    <s v="Molone, Molly (Mrs)"/>
    <d v="1942-02-06T00:00:00"/>
    <x v="1"/>
    <s v="1441255893"/>
    <s v="760c0eedeabe6c657f742456878d5b2b"/>
    <x v="2"/>
    <x v="2"/>
    <x v="1"/>
    <s v="A29390"/>
    <s v="DB1 2"/>
    <d v="2021-11-05T15:30:31"/>
    <s v="Mrs Tiff Hodkinson"/>
    <m/>
    <s v="EMIS Test System Org A29390"/>
    <m/>
    <d v="2021-11-05T15:30:31"/>
    <s v="Mrs Tiff Hodkinson"/>
    <m/>
    <s v="EMIS Test System Org A29390"/>
    <m/>
    <n v="84"/>
    <x v="2"/>
    <x v="3"/>
    <s v="A29390 - Partner Test CDB29390"/>
  </r>
  <r>
    <s v="Molone, Molly (Mrs)"/>
    <d v="1942-02-06T00:00:00"/>
    <x v="1"/>
    <s v="1441255893"/>
    <s v="760c0eedeabe6c657f742456878d5b2b"/>
    <x v="9"/>
    <x v="0"/>
    <x v="1"/>
    <s v="A29390"/>
    <s v="DB1 2"/>
    <d v="2021-11-10T16:13:51"/>
    <s v="Mrs Tiff Hodkinson"/>
    <m/>
    <s v="EMIS Test System Org A29390"/>
    <m/>
    <d v="2021-11-10T16:13:51"/>
    <s v="Mrs Tiff Hodkinson"/>
    <m/>
    <s v="EMIS Test System Org A29390"/>
    <m/>
    <n v="84"/>
    <x v="2"/>
    <x v="3"/>
    <s v="A29390 - Partner Test CDB29390"/>
  </r>
  <r>
    <s v="Molone, Molly (Mrs)"/>
    <d v="1942-02-06T00:00:00"/>
    <x v="1"/>
    <s v="1441255893"/>
    <s v="760c0eedeabe6c657f742456878d5b2b"/>
    <x v="2"/>
    <x v="3"/>
    <x v="1"/>
    <s v="A29390"/>
    <s v="DB1 2"/>
    <d v="2021-11-10T16:29:28"/>
    <s v="Mrs Tiff Hodkinson"/>
    <m/>
    <s v="EMIS Test System Org A29390"/>
    <m/>
    <d v="2021-11-10T16:29:28"/>
    <s v="Mrs Tiff Hodkinson"/>
    <m/>
    <s v="EMIS Test System Org A29390"/>
    <m/>
    <n v="84"/>
    <x v="2"/>
    <x v="3"/>
    <s v="A29390 - Partner Test CDB29390"/>
  </r>
  <r>
    <s v="Molone, Molly (Mrs)"/>
    <d v="1942-02-06T00:00:00"/>
    <x v="1"/>
    <s v="1441255893"/>
    <s v="760c0eedeabe6c657f742456878d5b2b"/>
    <x v="10"/>
    <x v="0"/>
    <x v="1"/>
    <s v="A29390"/>
    <s v="DB1 2"/>
    <d v="2021-11-10T16:15:25"/>
    <s v="Mrs Tiff Hodkinson"/>
    <m/>
    <s v="EMIS Test System Org A29390"/>
    <m/>
    <d v="2021-11-10T16:15:25"/>
    <s v="Mrs Tiff Hodkinson"/>
    <m/>
    <s v="EMIS Test System Org A29390"/>
    <m/>
    <n v="84"/>
    <x v="2"/>
    <x v="3"/>
    <s v="A29390 - Partner Test CDB29390"/>
  </r>
  <r>
    <s v="Molone, Molly (Mrs)"/>
    <d v="1942-02-06T00:00:00"/>
    <x v="1"/>
    <s v="1441255893"/>
    <s v="760c0eedeabe6c657f742456878d5b2b"/>
    <x v="2"/>
    <x v="2"/>
    <x v="1"/>
    <s v="A29390"/>
    <s v="DB1 2"/>
    <d v="2021-11-12T13:42:03"/>
    <s v="Mrs Tiff Hodkinson"/>
    <m/>
    <s v="EMIS Test System Org A29390"/>
    <m/>
    <d v="2021-11-12T13:42:03"/>
    <s v="Mrs Tiff Hodkinson"/>
    <m/>
    <s v="EMIS Test System Org A29390"/>
    <m/>
    <n v="84"/>
    <x v="2"/>
    <x v="3"/>
    <s v="A29390 - Partner Test CDB29390"/>
  </r>
  <r>
    <s v="Monica, Wynne (Mrs)"/>
    <d v="1999-09-16T00:00:00"/>
    <x v="2"/>
    <s v="9657702143"/>
    <s v="12380141fdff661bdca20cf352518a39"/>
    <x v="0"/>
    <x v="0"/>
    <x v="1"/>
    <s v="A29390"/>
    <s v="OL15 8"/>
    <d v="2020-10-12T13:23:50"/>
    <m/>
    <m/>
    <m/>
    <m/>
    <d v="2020-10-12T13:23:50"/>
    <m/>
    <m/>
    <m/>
    <m/>
    <n v="26"/>
    <x v="1"/>
    <x v="0"/>
    <s v="A29390 - Partner Test CDB29390"/>
  </r>
  <r>
    <s v="Morris, Mary (Mrs)"/>
    <d v="1932-04-15T00:00:00"/>
    <x v="2"/>
    <s v="9467335646"/>
    <s v="f9228d7ca62c95e4de1d5560814ca618"/>
    <x v="2"/>
    <x v="3"/>
    <x v="1"/>
    <s v="A29390"/>
    <s v="OL14 1"/>
    <d v="2021-01-21T13:29:31"/>
    <s v="Mr Will Jehring"/>
    <m/>
    <s v="EMIS Test System Org A29390"/>
    <m/>
    <d v="2021-01-21T13:29:31"/>
    <s v="Mr Will Jehring"/>
    <m/>
    <s v="EMIS Test System Org A29390"/>
    <m/>
    <n v="94"/>
    <x v="4"/>
    <x v="3"/>
    <s v="A29390 - Partner Test CDB29390"/>
  </r>
  <r>
    <s v="Morris, Mary (Mrs)"/>
    <d v="1932-04-15T00:00:00"/>
    <x v="2"/>
    <s v="9467335646"/>
    <s v="f9228d7ca62c95e4de1d5560814ca618"/>
    <x v="2"/>
    <x v="2"/>
    <x v="1"/>
    <s v="A29390"/>
    <s v="OL14 1"/>
    <d v="2021-01-21T15:56:36"/>
    <s v="Mr Will Jehring"/>
    <m/>
    <s v="EMIS Test System Org A29390"/>
    <m/>
    <d v="2021-01-21T15:56:36"/>
    <s v="Mr Will Jehring"/>
    <m/>
    <s v="EMIS Test System Org A29390"/>
    <m/>
    <n v="94"/>
    <x v="4"/>
    <x v="3"/>
    <s v="A29390 - Partner Test CDB29390"/>
  </r>
  <r>
    <s v="Moxey, Jim (Mr)"/>
    <d v="1985-08-25T00:00:00"/>
    <x v="0"/>
    <s v="9657702496"/>
    <s v="4025708945dec883f558834ffd23e037"/>
    <x v="0"/>
    <x v="0"/>
    <x v="1"/>
    <s v="A29390"/>
    <s v="OL12 7"/>
    <d v="2020-10-12T13:22:11"/>
    <m/>
    <m/>
    <m/>
    <m/>
    <d v="2020-10-12T13:22:11"/>
    <m/>
    <m/>
    <m/>
    <m/>
    <n v="40"/>
    <x v="0"/>
    <x v="0"/>
    <s v="A29390 - Partner Test CDB29390"/>
  </r>
  <r>
    <s v="Munro, Carol Leanne (Ms)"/>
    <d v="1985-07-23T00:00:00"/>
    <x v="2"/>
    <s v="9729565554"/>
    <s v="f84056e9051b418bb0b57d113f543b1a"/>
    <x v="2"/>
    <x v="2"/>
    <x v="3"/>
    <s v="A28579"/>
    <s v="DN19 7"/>
    <d v="2025-09-09T17:38:12"/>
    <s v="John Wade"/>
    <m/>
    <s v="Partner Programme Test 04"/>
    <m/>
    <d v="2025-09-09T17:38:12"/>
    <s v="John Wade"/>
    <m/>
    <s v="Partner Programme Test 04"/>
    <m/>
    <n v="41"/>
    <x v="0"/>
    <x v="2"/>
    <s v="A28579 - Partner Programme Test 04"/>
  </r>
  <r>
    <s v="Munro, Carol Leanne (Ms)"/>
    <d v="1985-07-23T00:00:00"/>
    <x v="2"/>
    <s v="9729565554"/>
    <s v="f84056e9051b418bb0b57d113f543b1a"/>
    <x v="2"/>
    <x v="3"/>
    <x v="3"/>
    <s v="A28579"/>
    <s v="DN19 7"/>
    <d v="2025-09-23T13:47:38"/>
    <s v="Kevin Johnston"/>
    <m/>
    <s v="BLACK PEAR SOFTWARE LIMITED"/>
    <m/>
    <d v="2025-09-23T13:47:38"/>
    <s v="Kevin Johnston"/>
    <m/>
    <s v="BLACK PEAR SOFTWARE LIMITED"/>
    <m/>
    <n v="41"/>
    <x v="0"/>
    <x v="2"/>
    <s v="A28579 - Partner Programme Test 04"/>
  </r>
  <r>
    <s v="Munro, Carol Leanne (Ms)"/>
    <d v="1985-07-23T00:00:00"/>
    <x v="2"/>
    <s v="9729565554"/>
    <s v="f84056e9051b418bb0b57d113f543b1a"/>
    <x v="2"/>
    <x v="2"/>
    <x v="3"/>
    <s v="A28579"/>
    <s v="DN19 7"/>
    <d v="2025-09-09T17:10:11"/>
    <s v="John Wade"/>
    <m/>
    <s v="Partner Programme Test 04"/>
    <m/>
    <d v="2025-09-09T17:10:11"/>
    <s v="John Wade"/>
    <m/>
    <s v="Partner Programme Test 04"/>
    <m/>
    <n v="41"/>
    <x v="0"/>
    <x v="2"/>
    <s v="A28579 - Partner Programme Test 04"/>
  </r>
  <r>
    <s v="O'connor, Kev (Mr)"/>
    <d v="1969-04-30T00:00:00"/>
    <x v="0"/>
    <s v="9449306850"/>
    <s v="3622647d5755d9bf2820f8958cbaadfc"/>
    <x v="9"/>
    <x v="0"/>
    <x v="8"/>
    <s v="L85046"/>
    <s v="SA3 5"/>
    <d v="2021-10-14T12:11:16"/>
    <s v="Bethan Roberts"/>
    <m/>
    <s v="Somerset NHS Foundation Trust"/>
    <m/>
    <d v="2021-10-14T12:11:16"/>
    <s v="Mr Stephen Reynolds"/>
    <m/>
    <s v="Black Pear Software Ltd"/>
    <m/>
    <n v="57"/>
    <x v="0"/>
    <x v="3"/>
    <s v="L85046 - MENDIP COUNTRY PRACTICE"/>
  </r>
  <r>
    <s v="Pang, Chonglin Xiaojian (Mr)"/>
    <d v="1942-11-20T00:00:00"/>
    <x v="0"/>
    <s v="9449305579"/>
    <s v="2ff9b40209f88cb9e870d380b4ef4991"/>
    <x v="3"/>
    <x v="0"/>
    <x v="1"/>
    <s v="A29390"/>
    <s v="KT19 7"/>
    <d v="2021-08-24T15:02:24"/>
    <s v="Steve Reay"/>
    <m/>
    <s v="EMIS Test System Org A29390"/>
    <m/>
    <d v="2021-08-24T15:02:24"/>
    <s v="Steve Reay"/>
    <m/>
    <s v="EMIS Test System Org A29390"/>
    <m/>
    <n v="83"/>
    <x v="2"/>
    <x v="3"/>
    <s v="A29390 - Partner Test CDB29390"/>
  </r>
  <r>
    <s v="Paramveer Singh, Viswanath (Mr)"/>
    <d v="1961-11-30T00:00:00"/>
    <x v="0"/>
    <s v="9449309620"/>
    <s v="3c89fda808210dc0c86390dc1db5bf89"/>
    <x v="0"/>
    <x v="0"/>
    <x v="2"/>
    <s v="HSCIC4"/>
    <s v="SM7 1"/>
    <d v="2024-05-08T11:32:55"/>
    <s v="Steve Reay"/>
    <m/>
    <s v="SystmOne Test System"/>
    <m/>
    <d v="2024-05-08T11:32:55"/>
    <s v="Steve Reay"/>
    <m/>
    <s v="SystmOne Test System"/>
    <m/>
    <n v="64"/>
    <x v="0"/>
    <x v="1"/>
    <s v="HSCIC4 - HSCIC Unsupported Test Environment D"/>
  </r>
  <r>
    <s v="Paramveer Singh, Viswanath (Mr)"/>
    <d v="1961-11-30T00:00:00"/>
    <x v="0"/>
    <s v="9449309620"/>
    <s v="3c89fda808210dc0c86390dc1db5bf89"/>
    <x v="4"/>
    <x v="1"/>
    <x v="1"/>
    <s v="A29390"/>
    <s v="SM7 1"/>
    <d v="2021-01-07T12:28:14"/>
    <s v="Mrs Tiff Hodkinson"/>
    <m/>
    <s v="Black Pear Software Ltd"/>
    <m/>
    <d v="2021-01-07T12:28:14"/>
    <s v="Mrs Tiff Hodkinson"/>
    <m/>
    <s v="Black Pear Software Ltd"/>
    <m/>
    <n v="64"/>
    <x v="0"/>
    <x v="3"/>
    <s v="A29390 - Partner Test CDB29390"/>
  </r>
  <r>
    <s v="Paramveer Singh, Viswanath (Mr)"/>
    <d v="1961-11-30T00:00:00"/>
    <x v="0"/>
    <s v="9449309620"/>
    <s v="3c89fda808210dc0c86390dc1db5bf89"/>
    <x v="4"/>
    <x v="0"/>
    <x v="2"/>
    <s v="HSCIC4"/>
    <s v="SM7 1"/>
    <d v="2024-05-08T11:29:43"/>
    <s v="Mrs Tiff Hodkinson"/>
    <m/>
    <s v="Black Pear Software Ltd"/>
    <m/>
    <d v="2024-05-08T11:29:43"/>
    <s v="Mrs Tiff Hodkinson"/>
    <m/>
    <s v="Black Pear Software Ltd"/>
    <m/>
    <n v="64"/>
    <x v="0"/>
    <x v="1"/>
    <s v="HSCIC4 - HSCIC Unsupported Test Environment D"/>
  </r>
  <r>
    <s v="Phonanan, Gore Deforest (Mr)"/>
    <d v="2011-06-14T00:00:00"/>
    <x v="0"/>
    <s v="9449306680"/>
    <s v="d4156bf006eb2c99404aa94629a5e783"/>
    <x v="10"/>
    <x v="1"/>
    <x v="1"/>
    <s v="A29390"/>
    <s v="KT21 2"/>
    <d v="2020-10-22T01:00:00"/>
    <m/>
    <m/>
    <m/>
    <m/>
    <d v="2020-10-22T01:00:00"/>
    <m/>
    <m/>
    <m/>
    <m/>
    <n v="15"/>
    <x v="3"/>
    <x v="0"/>
    <s v="A29390 - Partner Test CDB29390"/>
  </r>
  <r>
    <s v="Phonanan, Gore Deforest (Mr)"/>
    <d v="2011-06-14T00:00:00"/>
    <x v="0"/>
    <s v="9449306680"/>
    <s v="d4156bf006eb2c99404aa94629a5e783"/>
    <x v="9"/>
    <x v="1"/>
    <x v="1"/>
    <s v="A29390"/>
    <s v="KT21 2"/>
    <d v="2020-10-01T13:03:10"/>
    <m/>
    <m/>
    <m/>
    <m/>
    <d v="2020-10-01T13:03:10"/>
    <m/>
    <m/>
    <m/>
    <m/>
    <n v="15"/>
    <x v="3"/>
    <x v="0"/>
    <s v="A29390 - Partner Test CDB29390"/>
  </r>
  <r>
    <s v="Phonanan, Gore Deforest (Mr)"/>
    <d v="2011-06-14T00:00:00"/>
    <x v="0"/>
    <s v="9449306680"/>
    <s v="d4156bf006eb2c99404aa94629a5e783"/>
    <x v="2"/>
    <x v="2"/>
    <x v="1"/>
    <s v="A29390"/>
    <s v="KT21 2"/>
    <d v="2020-09-30T17:11:03"/>
    <m/>
    <m/>
    <m/>
    <m/>
    <d v="2020-09-30T17:11:03"/>
    <m/>
    <m/>
    <m/>
    <m/>
    <n v="15"/>
    <x v="3"/>
    <x v="0"/>
    <s v="A29390 - Partner Test CDB29390"/>
  </r>
  <r>
    <s v="Phonanan, Gore Deforest (Mr)"/>
    <d v="2011-06-14T00:00:00"/>
    <x v="0"/>
    <s v="9449306680"/>
    <s v="d4156bf006eb2c99404aa94629a5e783"/>
    <x v="0"/>
    <x v="1"/>
    <x v="1"/>
    <s v="A29390"/>
    <s v="KT21 2"/>
    <d v="2021-06-02T15:15:57"/>
    <s v="Steven Reay"/>
    <m/>
    <s v="EMIS Test System Org A29390"/>
    <m/>
    <d v="2021-06-02T15:15:57"/>
    <s v="Steven Reay"/>
    <m/>
    <s v="EMIS Test System Org A29390"/>
    <m/>
    <n v="15"/>
    <x v="3"/>
    <x v="3"/>
    <s v="A29390 - Partner Test CDB29390"/>
  </r>
  <r>
    <s v="Phonanan, Gore Deforest (Mr)"/>
    <d v="2011-06-14T00:00:00"/>
    <x v="0"/>
    <s v="9449306680"/>
    <s v="d4156bf006eb2c99404aa94629a5e783"/>
    <x v="2"/>
    <x v="2"/>
    <x v="1"/>
    <s v="A29390"/>
    <s v="KT21 2"/>
    <d v="2020-09-30T17:16:00"/>
    <m/>
    <m/>
    <m/>
    <m/>
    <d v="2020-09-30T17:16:00"/>
    <m/>
    <m/>
    <m/>
    <m/>
    <n v="15"/>
    <x v="3"/>
    <x v="0"/>
    <s v="A29390 - Partner Test CDB29390"/>
  </r>
  <r>
    <s v="Phonanan, Gore Deforest (Mr)"/>
    <d v="2011-06-14T00:00:00"/>
    <x v="0"/>
    <s v="9449306680"/>
    <s v="d4156bf006eb2c99404aa94629a5e783"/>
    <x v="9"/>
    <x v="1"/>
    <x v="1"/>
    <s v="A29390"/>
    <s v="KT21 2"/>
    <d v="2020-10-01T14:13:03"/>
    <m/>
    <m/>
    <m/>
    <m/>
    <d v="2020-10-01T14:13:03"/>
    <m/>
    <m/>
    <m/>
    <m/>
    <n v="15"/>
    <x v="3"/>
    <x v="0"/>
    <s v="A29390 - Partner Test CDB29390"/>
  </r>
  <r>
    <s v="Phonanan, Gore Deforest (Mr)"/>
    <d v="2011-06-14T00:00:00"/>
    <x v="0"/>
    <s v="9449306680"/>
    <s v="d4156bf006eb2c99404aa94629a5e783"/>
    <x v="0"/>
    <x v="0"/>
    <x v="1"/>
    <s v="A29390"/>
    <s v="KT21 2"/>
    <d v="2023-02-21T13:53:41"/>
    <s v="Mr Stephen Reynolds"/>
    <m/>
    <s v="Black Pear Software Ltd"/>
    <m/>
    <d v="2023-02-21T13:53:41"/>
    <s v="Mr Stephen Reynolds"/>
    <m/>
    <s v="Black Pear Software Ltd"/>
    <m/>
    <n v="15"/>
    <x v="3"/>
    <x v="6"/>
    <s v="A29390 - Partner Test CDB29390"/>
  </r>
  <r>
    <s v="Phonanan, Gore Deforest (Mr)"/>
    <d v="2011-06-14T00:00:00"/>
    <x v="0"/>
    <s v="9449306680"/>
    <s v="d4156bf006eb2c99404aa94629a5e783"/>
    <x v="9"/>
    <x v="0"/>
    <x v="1"/>
    <s v="A29390"/>
    <s v="KT21 2"/>
    <d v="2021-10-19T13:03:17"/>
    <s v="Mrs Tiff Hodkinson"/>
    <m/>
    <s v="Black Pear Software Ltd"/>
    <m/>
    <d v="2021-10-19T13:03:17"/>
    <s v="Steve Reay"/>
    <m/>
    <s v="EMIS Test System Org A29390"/>
    <m/>
    <n v="15"/>
    <x v="3"/>
    <x v="3"/>
    <s v="A29390 - Partner Test CDB29390"/>
  </r>
  <r>
    <s v="Phonanan, Gore Deforest (Mr)"/>
    <d v="2011-06-14T00:00:00"/>
    <x v="0"/>
    <s v="9449306680"/>
    <s v="d4156bf006eb2c99404aa94629a5e783"/>
    <x v="4"/>
    <x v="1"/>
    <x v="1"/>
    <s v="A29390"/>
    <s v="KT21 2"/>
    <d v="2022-02-08T10:00:08"/>
    <s v="Steve Reay"/>
    <m/>
    <s v="EMIS Test System Org A29390"/>
    <m/>
    <d v="2022-02-08T10:00:08"/>
    <s v="Steve Reay"/>
    <m/>
    <s v="EMIS Test System Org A29390"/>
    <m/>
    <n v="15"/>
    <x v="3"/>
    <x v="4"/>
    <s v="A29390 - Partner Test CDB29390"/>
  </r>
  <r>
    <s v="Porter, Ian (Mr)"/>
    <d v="1959-02-17T00:00:00"/>
    <x v="0"/>
    <s v="6747380625"/>
    <s v="9107c9da7052e98d10058192a7f01e92"/>
    <x v="0"/>
    <x v="0"/>
    <x v="1"/>
    <s v="A29390"/>
    <s v="LS2 7"/>
    <d v="2020-10-12T14:56:50"/>
    <m/>
    <m/>
    <m/>
    <m/>
    <d v="2020-10-12T14:56:50"/>
    <m/>
    <m/>
    <m/>
    <m/>
    <n v="67"/>
    <x v="5"/>
    <x v="0"/>
    <s v="A29390 - Partner Test CDB29390"/>
  </r>
  <r>
    <s v="Porter, Ian (Mr)"/>
    <d v="1959-02-17T00:00:00"/>
    <x v="0"/>
    <s v="6747380625"/>
    <s v="9107c9da7052e98d10058192a7f01e92"/>
    <x v="10"/>
    <x v="0"/>
    <x v="1"/>
    <s v="A29390"/>
    <s v="LS2 7"/>
    <d v="2020-10-12T16:54:27"/>
    <m/>
    <m/>
    <m/>
    <m/>
    <d v="2020-10-12T16:54:27"/>
    <m/>
    <m/>
    <m/>
    <m/>
    <n v="67"/>
    <x v="5"/>
    <x v="0"/>
    <s v="A29390 - Partner Test CDB29390"/>
  </r>
  <r>
    <s v="Porter, Kev (Mr)"/>
    <d v="1985-06-10T00:00:00"/>
    <x v="0"/>
    <s v="9999999999"/>
    <s v="9107c9da7052e98d10058192a7f01e92"/>
    <x v="0"/>
    <x v="0"/>
    <x v="1"/>
    <s v="A29390"/>
    <s v="LS2 7"/>
    <d v="2020-10-12T14:56:50"/>
    <s v="Dr Both Creator"/>
    <m/>
    <m/>
    <m/>
    <d v="2020-10-12T14:56:50"/>
    <s v="Dr Both Last Author"/>
    <m/>
    <m/>
    <m/>
    <n v="41"/>
    <x v="0"/>
    <x v="0"/>
    <s v="A29390 - Partner Test CDB29390"/>
  </r>
  <r>
    <s v="Porter, Kev (Mr)"/>
    <d v="1950-06-11T00:00:00"/>
    <x v="0"/>
    <s v="6747380625"/>
    <s v="9107c9da7052e98d10058192a7f01e92"/>
    <x v="0"/>
    <x v="0"/>
    <x v="1"/>
    <s v="A29390"/>
    <s v="LS2 7"/>
    <d v="2020-10-12T14:56:50"/>
    <m/>
    <m/>
    <m/>
    <m/>
    <d v="2020-10-12T14:56:50"/>
    <m/>
    <m/>
    <m/>
    <m/>
    <n v="76"/>
    <x v="2"/>
    <x v="0"/>
    <s v="A29390 - Partner Test CDB29390"/>
  </r>
  <r>
    <s v="Reddings, Kacey (Miss)"/>
    <d v="1983-03-13T00:00:00"/>
    <x v="2"/>
    <s v="9449306532"/>
    <s v="f27dc891a83fe9c0ea1962626eff2fb1"/>
    <x v="0"/>
    <x v="0"/>
    <x v="1"/>
    <s v="A29390"/>
    <s v="KT20 7"/>
    <d v="2023-02-21T13:56:35"/>
    <s v="Mr Stephen Reynolds"/>
    <m/>
    <s v="Black Pear Software Ltd"/>
    <m/>
    <d v="2023-02-21T13:56:35"/>
    <s v="Mr Stephen Reynolds"/>
    <m/>
    <s v="Black Pear Software Ltd"/>
    <m/>
    <n v="43"/>
    <x v="0"/>
    <x v="6"/>
    <s v="A29390 - Partner Test CDB29390"/>
  </r>
  <r>
    <s v="Rhys, Margaret (Miss)"/>
    <d v="1936-10-13T00:00:00"/>
    <x v="2"/>
    <s v="9449303789"/>
    <s v="7c455d6e212a7a95d9d22803d2767d0d"/>
    <x v="10"/>
    <x v="1"/>
    <x v="2"/>
    <s v="HSCIC4"/>
    <s v="KT10 8"/>
    <d v="2023-01-20T14:30:43"/>
    <s v=" User drpeter0101"/>
    <m/>
    <s v="SystmOne Test System"/>
    <m/>
    <d v="2023-01-20T14:30:43"/>
    <s v=" User drpeter0101"/>
    <m/>
    <s v="SystmOne Test System"/>
    <m/>
    <n v="89"/>
    <x v="4"/>
    <x v="6"/>
    <s v="HSCIC4 - HSCIC Unsupported Test Environment D"/>
  </r>
  <r>
    <s v="Rhys, Margaret (Ms)"/>
    <d v="1936-10-13T00:00:00"/>
    <x v="2"/>
    <s v="9449303789"/>
    <s v="7c455d6e212a7a95d9d22803d2767d0d"/>
    <x v="9"/>
    <x v="0"/>
    <x v="1"/>
    <s v="A29390"/>
    <s v="KT10 8"/>
    <d v="2020-11-04T14:12:40"/>
    <m/>
    <m/>
    <m/>
    <m/>
    <d v="2020-11-04T14:12:40"/>
    <m/>
    <m/>
    <m/>
    <m/>
    <n v="89"/>
    <x v="4"/>
    <x v="0"/>
    <s v="A29390 - Partner Test CDB29390"/>
  </r>
  <r>
    <s v="Rhys, Margaret (Ms)"/>
    <d v="1936-10-13T00:00:00"/>
    <x v="2"/>
    <s v="9449303789"/>
    <s v="7c455d6e212a7a95d9d22803d2767d0d"/>
    <x v="10"/>
    <x v="1"/>
    <x v="1"/>
    <s v="A29390"/>
    <s v="KT10 8"/>
    <d v="2023-07-11T12:15:21"/>
    <s v="John Wade"/>
    <m/>
    <s v="Black Pear Software Ltd"/>
    <m/>
    <d v="2023-07-11T12:15:21"/>
    <s v="John Wade"/>
    <m/>
    <s v="Black Pear Software Ltd"/>
    <m/>
    <n v="89"/>
    <x v="4"/>
    <x v="6"/>
    <s v="A29390 - Partner Test CDB29390"/>
  </r>
  <r>
    <s v="Rhys, Margaret (Miss)"/>
    <d v="1936-10-13T00:00:00"/>
    <x v="2"/>
    <s v="9449303789"/>
    <s v="7c455d6e212a7a95d9d22803d2767d0d"/>
    <x v="10"/>
    <x v="1"/>
    <x v="2"/>
    <s v="HSCIC4"/>
    <s v="KT10 8"/>
    <d v="2023-01-20T14:15:28"/>
    <s v=" User drpeter0101"/>
    <m/>
    <s v="SystmOne Test System"/>
    <m/>
    <d v="2023-01-20T14:15:28"/>
    <s v=" User drpeter0101"/>
    <m/>
    <s v="SystmOne Test System"/>
    <m/>
    <n v="89"/>
    <x v="4"/>
    <x v="6"/>
    <s v="HSCIC4 - HSCIC Unsupported Test Environment D"/>
  </r>
  <r>
    <s v="Rhys, Margaret (Ms)"/>
    <d v="1936-10-13T00:00:00"/>
    <x v="2"/>
    <s v="9449303789"/>
    <s v="7c455d6e212a7a95d9d22803d2767d0d"/>
    <x v="2"/>
    <x v="2"/>
    <x v="1"/>
    <s v="A29390"/>
    <s v="KT10 8"/>
    <d v="2020-11-23T17:19:31"/>
    <m/>
    <m/>
    <m/>
    <m/>
    <d v="2020-11-23T17:19:31"/>
    <m/>
    <m/>
    <m/>
    <m/>
    <n v="89"/>
    <x v="4"/>
    <x v="0"/>
    <s v="A29390 - Partner Test CDB29390"/>
  </r>
  <r>
    <s v="Rhys, Margaret (Miss)"/>
    <d v="1936-10-13T00:00:00"/>
    <x v="2"/>
    <s v="9449303789"/>
    <s v="7c455d6e212a7a95d9d22803d2767d0d"/>
    <x v="10"/>
    <x v="1"/>
    <x v="2"/>
    <s v="HSCIC4"/>
    <s v="KT10 8"/>
    <d v="2023-01-20T14:26:39"/>
    <s v=" User drpeter0101"/>
    <m/>
    <s v="SystmOne Test System"/>
    <m/>
    <d v="2023-01-20T14:26:39"/>
    <s v=" User drpeter0101"/>
    <m/>
    <s v="SystmOne Test System"/>
    <m/>
    <n v="89"/>
    <x v="4"/>
    <x v="6"/>
    <s v="HSCIC4 - HSCIC Unsupported Test Environment D"/>
  </r>
  <r>
    <s v="Rhys, Margaret (Miss)"/>
    <d v="1936-10-13T00:00:00"/>
    <x v="2"/>
    <s v="9449303789"/>
    <s v="7c455d6e212a7a95d9d22803d2767d0d"/>
    <x v="0"/>
    <x v="1"/>
    <x v="2"/>
    <s v="HSCIC4"/>
    <s v="KT10 8"/>
    <d v="2023-07-11T12:32:42"/>
    <s v="John Wade"/>
    <m/>
    <s v="Black Pear Software Ltd"/>
    <m/>
    <d v="2023-07-11T12:32:42"/>
    <s v="John Wade"/>
    <m/>
    <s v="Black Pear Software Ltd"/>
    <m/>
    <n v="89"/>
    <x v="4"/>
    <x v="6"/>
    <s v="HSCIC4 - HSCIC Unsupported Test Environment D"/>
  </r>
  <r>
    <s v="Rhys, Margaret (Ms)"/>
    <d v="1936-10-13T00:00:00"/>
    <x v="2"/>
    <s v="9449303789"/>
    <s v="7c455d6e212a7a95d9d22803d2767d0d"/>
    <x v="10"/>
    <x v="1"/>
    <x v="1"/>
    <s v="A29390"/>
    <s v="KT10 8"/>
    <d v="2023-07-11T12:29:45"/>
    <s v="John Wade"/>
    <m/>
    <s v="Black Pear Software Ltd"/>
    <m/>
    <d v="2023-07-11T12:29:45"/>
    <s v="John Wade"/>
    <m/>
    <s v="Black Pear Software Ltd"/>
    <m/>
    <n v="89"/>
    <x v="4"/>
    <x v="6"/>
    <s v="A29390 - Partner Test CDB29390"/>
  </r>
  <r>
    <s v="Rhys, Margaret"/>
    <d v="1936-10-13T00:00:00"/>
    <x v="1"/>
    <s v="9449303789"/>
    <s v="7c455d6e212a7a95d9d22803d2767d0d"/>
    <x v="9"/>
    <x v="0"/>
    <x v="5"/>
    <s v="H81109"/>
    <s v="KT10 8"/>
    <d v="2023-08-04T09:19:29"/>
    <s v="Mr Will Jehring"/>
    <m/>
    <s v="Black Pear Software Ltd"/>
    <m/>
    <d v="2023-08-04T09:19:29"/>
    <s v="Steve Reay"/>
    <m/>
    <s v="Black Pear Software Ltd"/>
    <m/>
    <n v="89"/>
    <x v="4"/>
    <x v="6"/>
    <s v="H81109 - CAPELFIELD SURGERY"/>
  </r>
  <r>
    <s v="Rhys, Margaret"/>
    <d v="1936-10-13T00:00:00"/>
    <x v="1"/>
    <s v="9449303789"/>
    <s v="7c455d6e212a7a95d9d22803d2767d0d"/>
    <x v="9"/>
    <x v="0"/>
    <x v="5"/>
    <s v="H81109"/>
    <s v="KT10 8"/>
    <d v="2023-07-11T11:25:41"/>
    <s v="Mr Will Jehring"/>
    <m/>
    <s v="Black Pear Software Ltd"/>
    <m/>
    <d v="2023-07-11T11:25:41"/>
    <s v="John Wade"/>
    <m/>
    <s v="Black Pear Software Ltd"/>
    <m/>
    <n v="89"/>
    <x v="4"/>
    <x v="6"/>
    <s v="H81109 - CAPELFIELD SURGERY"/>
  </r>
  <r>
    <s v="Rhys, Margaret"/>
    <d v="1936-10-13T00:00:00"/>
    <x v="1"/>
    <s v="9449303789"/>
    <s v="7c455d6e212a7a95d9d22803d2767d0d"/>
    <x v="9"/>
    <x v="0"/>
    <x v="5"/>
    <s v="H81109"/>
    <s v="KT10 8"/>
    <d v="2020-11-17T14:59:49"/>
    <s v="Mr Will Jehring"/>
    <m/>
    <s v="Black Pear Software Ltd"/>
    <m/>
    <d v="2020-11-17T14:59:49"/>
    <s v="Mr Will Jehring"/>
    <m/>
    <s v="Black Pear Software Ltd"/>
    <m/>
    <n v="89"/>
    <x v="4"/>
    <x v="0"/>
    <s v="H81109 - CAPELFIELD SURGERY"/>
  </r>
  <r>
    <s v="Rhys, Margaret (Ms)"/>
    <d v="1936-10-13T00:00:00"/>
    <x v="2"/>
    <s v="9449303789"/>
    <s v="7c455d6e212a7a95d9d22803d2767d0d"/>
    <x v="10"/>
    <x v="1"/>
    <x v="1"/>
    <s v="A29390"/>
    <s v="KT10 8"/>
    <d v="2023-07-11T12:34:03"/>
    <s v="John Wade"/>
    <m/>
    <s v="Black Pear Software Ltd"/>
    <m/>
    <d v="2023-07-11T12:34:03"/>
    <s v="John Wade"/>
    <m/>
    <s v="Black Pear Software Ltd"/>
    <m/>
    <n v="89"/>
    <x v="4"/>
    <x v="6"/>
    <s v="A29390 - Partner Test CDB29390"/>
  </r>
  <r>
    <s v="Rhys, Margaret (Ms)"/>
    <d v="1936-10-13T00:00:00"/>
    <x v="2"/>
    <s v="9449303789"/>
    <s v="7c455d6e212a7a95d9d22803d2767d0d"/>
    <x v="4"/>
    <x v="0"/>
    <x v="2"/>
    <s v="HSCIC4"/>
    <s v="KT10 8"/>
    <d v="2023-07-18T15:45:07"/>
    <s v="Steve Reay"/>
    <m/>
    <s v="EMIS Test System Org A29390"/>
    <m/>
    <d v="2023-07-18T15:45:07"/>
    <s v="Steve Reay"/>
    <m/>
    <s v="EMIS Test System Org A29390"/>
    <m/>
    <n v="89"/>
    <x v="4"/>
    <x v="6"/>
    <s v="HSCIC4 - HSCIC Unsupported Test Environment D"/>
  </r>
  <r>
    <s v="Rhys, Margaret"/>
    <d v="1936-10-13T00:00:00"/>
    <x v="1"/>
    <s v="9449303789"/>
    <s v="7c455d6e212a7a95d9d22803d2767d0d"/>
    <x v="9"/>
    <x v="0"/>
    <x v="5"/>
    <s v="H81109"/>
    <s v="KT10 8"/>
    <d v="2023-07-11T11:31:49"/>
    <s v="Mr Will Jehring"/>
    <m/>
    <s v="Black Pear Software Ltd"/>
    <m/>
    <d v="2023-07-11T11:31:49"/>
    <s v="John Wade"/>
    <m/>
    <s v="Black Pear Software Ltd"/>
    <m/>
    <n v="89"/>
    <x v="4"/>
    <x v="6"/>
    <s v="H81109 - CAPELFIELD SURGERY"/>
  </r>
  <r>
    <s v="Rhys, Margaret (Ms)"/>
    <d v="1936-10-13T00:00:00"/>
    <x v="2"/>
    <s v="9449303789"/>
    <s v="7c455d6e212a7a95d9d22803d2767d0d"/>
    <x v="2"/>
    <x v="2"/>
    <x v="1"/>
    <s v="A29390"/>
    <s v="KT10 8"/>
    <d v="2020-11-23T17:17:58"/>
    <m/>
    <m/>
    <m/>
    <m/>
    <d v="2020-11-23T17:17:58"/>
    <m/>
    <m/>
    <m/>
    <m/>
    <n v="89"/>
    <x v="4"/>
    <x v="0"/>
    <s v="A29390 - Partner Test CDB29390"/>
  </r>
  <r>
    <s v="Rhys, Margaret"/>
    <d v="1936-10-13T00:00:00"/>
    <x v="1"/>
    <s v="9449303789"/>
    <s v="7c455d6e212a7a95d9d22803d2767d0d"/>
    <x v="9"/>
    <x v="0"/>
    <x v="5"/>
    <s v="H81109"/>
    <s v="KT10 8"/>
    <d v="2020-11-17T14:58:00"/>
    <s v="Mr Will Jehring"/>
    <m/>
    <s v="Black Pear Software Ltd"/>
    <m/>
    <d v="2020-11-17T14:58:00"/>
    <s v="Mr Will Jehring"/>
    <m/>
    <s v="Black Pear Software Ltd"/>
    <m/>
    <n v="89"/>
    <x v="4"/>
    <x v="0"/>
    <s v="H81109 - CAPELFIELD SURGERY"/>
  </r>
  <r>
    <s v="Rhys, Margaret"/>
    <d v="1936-10-13T00:00:00"/>
    <x v="1"/>
    <s v="9449303789"/>
    <s v="7c455d6e212a7a95d9d22803d2767d0d"/>
    <x v="9"/>
    <x v="0"/>
    <x v="5"/>
    <s v="H81109"/>
    <s v="KT10 8"/>
    <d v="2023-07-11T11:40:03"/>
    <s v="Mr Will Jehring"/>
    <m/>
    <s v="Black Pear Software Ltd"/>
    <m/>
    <d v="2023-07-11T11:40:03"/>
    <s v="John Wade"/>
    <m/>
    <s v="Black Pear Software Ltd"/>
    <m/>
    <n v="89"/>
    <x v="4"/>
    <x v="6"/>
    <s v="H81109 - CAPELFIELD SURGERY"/>
  </r>
  <r>
    <s v="Robinson, Stuart (Mr)"/>
    <d v="1965-06-24T00:00:00"/>
    <x v="0"/>
    <s v="5302007853"/>
    <s v="002928b33dee021d678b18aaa8866dbf"/>
    <x v="10"/>
    <x v="0"/>
    <x v="1"/>
    <s v="A29390"/>
    <m/>
    <d v="2020-11-12T13:49:05"/>
    <m/>
    <m/>
    <m/>
    <m/>
    <d v="2020-11-12T13:49:05"/>
    <m/>
    <m/>
    <m/>
    <m/>
    <n v="61"/>
    <x v="0"/>
    <x v="0"/>
    <s v="A29390 - Partner Test CDB29390"/>
  </r>
  <r>
    <s v="Robson, Christine (Miss)"/>
    <d v="1974-12-15T00:00:00"/>
    <x v="2"/>
    <s v="5567483135"/>
    <s v="ba27357e66fdc4cadf1eb40de99152a6"/>
    <x v="3"/>
    <x v="0"/>
    <x v="1"/>
    <s v="A29390"/>
    <m/>
    <d v="2021-09-21T11:05:45"/>
    <s v="Steve Reay"/>
    <m/>
    <s v="EMIS Test System Org A29390"/>
    <m/>
    <d v="2021-09-21T11:05:45"/>
    <s v="Steve Reay"/>
    <m/>
    <s v="EMIS Test System Org A29390"/>
    <m/>
    <n v="51"/>
    <x v="0"/>
    <x v="3"/>
    <s v="A29390 - Partner Test CDB29390"/>
  </r>
  <r>
    <s v="Saven, Carl Jimmy (Mr)"/>
    <d v="1937-05-26T00:00:00"/>
    <x v="0"/>
    <s v="9729565325"/>
    <s v="2068de883c8711ea449556f6b705258a"/>
    <x v="1"/>
    <x v="0"/>
    <x v="2"/>
    <s v="HSCIC4"/>
    <s v="DN17 4"/>
    <d v="2024-10-07T18:24:52"/>
    <s v="John Wade"/>
    <m/>
    <s v="Black Pear Software Ltd"/>
    <m/>
    <d v="2024-10-07T18:34:04"/>
    <s v="John Wade"/>
    <m/>
    <s v="Black Pear Software Ltd"/>
    <m/>
    <n v="89"/>
    <x v="4"/>
    <x v="1"/>
    <s v="HSCIC4 - HSCIC Unsupported Test Environment D"/>
  </r>
  <r>
    <s v="Seo, Demelza (Ms)"/>
    <d v="2001-01-26T00:00:00"/>
    <x v="2"/>
    <s v="9449306559"/>
    <s v="8f28ebe2e213100c3c43037f27b4f548"/>
    <x v="0"/>
    <x v="0"/>
    <x v="10"/>
    <s v="H81109"/>
    <s v="KT20 7"/>
    <d v="2020-08-13T15:38:42"/>
    <m/>
    <m/>
    <m/>
    <m/>
    <d v="2020-08-13T15:38:42"/>
    <m/>
    <m/>
    <m/>
    <m/>
    <n v="25"/>
    <x v="1"/>
    <x v="0"/>
    <s v="H81109 - Branch Site"/>
  </r>
  <r>
    <s v="Seo, Demelza (Ms)"/>
    <d v="2001-01-26T00:00:00"/>
    <x v="2"/>
    <s v="9449306559"/>
    <s v="8f28ebe2e213100c3c43037f27b4f548"/>
    <x v="4"/>
    <x v="0"/>
    <x v="10"/>
    <s v="H81109"/>
    <s v="KT20 7"/>
    <d v="2020-10-30T17:09:36"/>
    <m/>
    <m/>
    <m/>
    <m/>
    <d v="2020-10-30T17:09:36"/>
    <m/>
    <m/>
    <m/>
    <m/>
    <n v="25"/>
    <x v="1"/>
    <x v="0"/>
    <s v="H81109 - Branch Site"/>
  </r>
  <r>
    <s v="Shipperbottom, Beryl (Ms)"/>
    <d v="2011-05-09T00:00:00"/>
    <x v="2"/>
    <s v="9449306621"/>
    <s v="aedcc76c7565774a0598f14ea70d0b86"/>
    <x v="9"/>
    <x v="0"/>
    <x v="1"/>
    <s v="A29390"/>
    <s v="KT21 1"/>
    <d v="2021-09-27T16:15:13"/>
    <s v="Kevin Johnston"/>
    <m/>
    <s v="EMIS Test System Org A29390"/>
    <m/>
    <d v="2021-09-27T16:15:13"/>
    <s v="Kevin Johnston"/>
    <m/>
    <s v="EMIS Test System Org A29390"/>
    <m/>
    <n v="15"/>
    <x v="3"/>
    <x v="3"/>
    <s v="A29390 - Partner Test CDB29390"/>
  </r>
  <r>
    <s v="Shipperbottom, Beryl (Miss)"/>
    <d v="2011-05-09T00:00:00"/>
    <x v="2"/>
    <s v="9449306621"/>
    <s v="aedcc76c7565774a0598f14ea70d0b86"/>
    <x v="4"/>
    <x v="1"/>
    <x v="2"/>
    <s v="HSCIC4"/>
    <s v="KT21 1"/>
    <d v="2022-10-12T12:23:36"/>
    <s v="John Wade"/>
    <m/>
    <s v="SystmOne Test System"/>
    <m/>
    <d v="2022-10-12T12:23:36"/>
    <s v="John Wade"/>
    <m/>
    <s v="SystmOne Test System"/>
    <m/>
    <n v="15"/>
    <x v="3"/>
    <x v="4"/>
    <s v="HSCIC4 - HSCIC Unsupported Test Environment D"/>
  </r>
  <r>
    <s v="Shipperbottom, Beryl (Ms)"/>
    <d v="2011-05-09T00:00:00"/>
    <x v="2"/>
    <s v="9449306621"/>
    <s v="aedcc76c7565774a0598f14ea70d0b86"/>
    <x v="9"/>
    <x v="0"/>
    <x v="1"/>
    <s v="A29390"/>
    <s v="KT21 1"/>
    <d v="2021-10-19T13:22:48"/>
    <s v="Kevin Johnston"/>
    <m/>
    <s v="EMIS Test System Org A29390"/>
    <m/>
    <d v="2021-10-19T13:22:48"/>
    <s v="Steve Reay"/>
    <m/>
    <s v="EMIS Test System Org A29390"/>
    <m/>
    <n v="15"/>
    <x v="3"/>
    <x v="3"/>
    <s v="A29390 - Partner Test CDB29390"/>
  </r>
  <r>
    <s v="Shipperbottom, Beryl (Ms)"/>
    <d v="2011-05-09T00:00:00"/>
    <x v="2"/>
    <s v="9449306621"/>
    <s v="aedcc76c7565774a0598f14ea70d0b86"/>
    <x v="0"/>
    <x v="1"/>
    <x v="1"/>
    <s v="A29390"/>
    <s v="KT21 1"/>
    <d v="2022-03-08T12:39:02"/>
    <s v="Mr Stephen Reynolds"/>
    <m/>
    <s v="Black Pear Software Ltd"/>
    <m/>
    <d v="2022-03-08T12:39:02"/>
    <s v="Mr Stephen Reynolds"/>
    <m/>
    <s v="Black Pear Software Ltd"/>
    <m/>
    <n v="15"/>
    <x v="3"/>
    <x v="4"/>
    <s v="A29390 - Partner Test CDB29390"/>
  </r>
  <r>
    <s v="Shipperbottom, Beryl (Ms)"/>
    <d v="2011-05-09T00:00:00"/>
    <x v="2"/>
    <s v="9449306621"/>
    <s v="aedcc76c7565774a0598f14ea70d0b86"/>
    <x v="2"/>
    <x v="3"/>
    <x v="1"/>
    <s v="A29390"/>
    <s v="KT21 1"/>
    <d v="2021-01-21T00:58:20"/>
    <s v="Mrs Tiff Hodkinson"/>
    <m/>
    <s v="EMIS Test System Org A29390"/>
    <m/>
    <d v="2021-01-21T00:58:20"/>
    <s v="Mrs Tiff Hodkinson"/>
    <m/>
    <s v="EMIS Test System Org A29390"/>
    <m/>
    <n v="15"/>
    <x v="3"/>
    <x v="3"/>
    <s v="A29390 - Partner Test CDB29390"/>
  </r>
  <r>
    <s v="Shipperbottom, Beryl (Ms)"/>
    <d v="2011-05-09T00:00:00"/>
    <x v="2"/>
    <s v="9449306621"/>
    <s v="aedcc76c7565774a0598f14ea70d0b86"/>
    <x v="2"/>
    <x v="2"/>
    <x v="1"/>
    <s v="A29390"/>
    <s v="KT21 1"/>
    <d v="2021-01-21T00:58:57"/>
    <s v="Mrs Tiff Hodkinson"/>
    <m/>
    <s v="EMIS Test System Org A29390"/>
    <m/>
    <d v="2021-01-21T00:58:57"/>
    <s v="Mrs Tiff Hodkinson"/>
    <m/>
    <s v="EMIS Test System Org A29390"/>
    <m/>
    <n v="15"/>
    <x v="3"/>
    <x v="3"/>
    <s v="A29390 - Partner Test CDB29390"/>
  </r>
  <r>
    <s v="Shipperbottom, Beryl (Ms)"/>
    <d v="2011-05-09T00:00:00"/>
    <x v="2"/>
    <s v="9449306621"/>
    <s v="aedcc76c7565774a0598f14ea70d0b86"/>
    <x v="2"/>
    <x v="3"/>
    <x v="1"/>
    <s v="A29390"/>
    <s v="KT21 1"/>
    <d v="2022-02-16T16:25:11"/>
    <s v="Mr Stephen Reynolds"/>
    <m/>
    <s v="Black Pear Software Ltd"/>
    <m/>
    <d v="2022-02-16T16:25:11"/>
    <s v="Mr Stephen Reynolds"/>
    <m/>
    <s v="Black Pear Software Ltd"/>
    <m/>
    <n v="15"/>
    <x v="3"/>
    <x v="4"/>
    <s v="A29390 - Partner Test CDB29390"/>
  </r>
  <r>
    <s v="Shipperbottom, Beryl (Ms)"/>
    <d v="2011-05-09T00:00:00"/>
    <x v="2"/>
    <s v="9449306621"/>
    <s v="aedcc76c7565774a0598f14ea70d0b86"/>
    <x v="0"/>
    <x v="0"/>
    <x v="1"/>
    <s v="A29390"/>
    <s v="KT21 1"/>
    <d v="2021-09-21T13:24:36"/>
    <s v="Steve Reay"/>
    <m/>
    <s v="EMIS Test System Org A29390"/>
    <m/>
    <d v="2021-09-21T13:24:36"/>
    <s v="Steve Reay"/>
    <m/>
    <s v="EMIS Test System Org A29390"/>
    <m/>
    <n v="15"/>
    <x v="3"/>
    <x v="3"/>
    <s v="A29390 - Partner Test CDB29390"/>
  </r>
  <r>
    <s v="Shipperbottom, Beryl (Ms)"/>
    <d v="2011-05-09T00:00:00"/>
    <x v="2"/>
    <s v="9449306621"/>
    <s v="aedcc76c7565774a0598f14ea70d0b86"/>
    <x v="10"/>
    <x v="0"/>
    <x v="1"/>
    <s v="A29390"/>
    <s v="KT21 1"/>
    <d v="2022-02-16T16:27:16"/>
    <s v="Mr Stephen Reynolds"/>
    <m/>
    <s v="Black Pear Software Ltd"/>
    <m/>
    <d v="2022-02-16T16:27:16"/>
    <s v="Mr Stephen Reynolds"/>
    <m/>
    <s v="Black Pear Software Ltd"/>
    <m/>
    <n v="15"/>
    <x v="3"/>
    <x v="4"/>
    <s v="A29390 - Partner Test CDB29390"/>
  </r>
  <r>
    <s v="Shipperbottom, Beryl (Ms)"/>
    <d v="2011-05-09T00:00:00"/>
    <x v="2"/>
    <s v="9449306621"/>
    <s v="aedcc76c7565774a0598f14ea70d0b86"/>
    <x v="4"/>
    <x v="0"/>
    <x v="1"/>
    <s v="A29390"/>
    <s v="KT21 1"/>
    <d v="2021-09-21T13:47:32"/>
    <s v="Steve Reay"/>
    <m/>
    <s v="EMIS Test System Org A29390"/>
    <m/>
    <d v="2021-09-21T13:47:32"/>
    <s v="Steve Reay"/>
    <m/>
    <s v="EMIS Test System Org A29390"/>
    <m/>
    <n v="15"/>
    <x v="3"/>
    <x v="3"/>
    <s v="A29390 - Partner Test CDB29390"/>
  </r>
  <r>
    <s v="Shipperbottom, Beryl (Miss)"/>
    <d v="2011-05-09T00:00:00"/>
    <x v="2"/>
    <s v="9449306621"/>
    <s v="aedcc76c7565774a0598f14ea70d0b86"/>
    <x v="0"/>
    <x v="0"/>
    <x v="1"/>
    <s v="A29390"/>
    <s v="KT21 1"/>
    <d v="2022-10-12T13:23:42"/>
    <s v="John Wade"/>
    <m/>
    <s v="SystmOne Test System"/>
    <m/>
    <d v="2022-10-12T13:23:42"/>
    <s v="John Wade"/>
    <m/>
    <s v="SystmOne Test System"/>
    <m/>
    <n v="15"/>
    <x v="3"/>
    <x v="4"/>
    <s v="A29390 - Partner Test CDB29390"/>
  </r>
  <r>
    <s v="Shipperbottom, Beryl (Ms)"/>
    <d v="2011-05-09T00:00:00"/>
    <x v="2"/>
    <s v="9449306621"/>
    <s v="aedcc76c7565774a0598f14ea70d0b86"/>
    <x v="0"/>
    <x v="1"/>
    <x v="1"/>
    <s v="A29390"/>
    <s v="KT21 1"/>
    <d v="2022-10-12T11:06:48"/>
    <s v="John Wade"/>
    <m/>
    <s v="SystmOne Test System"/>
    <m/>
    <d v="2022-10-12T11:06:48"/>
    <s v="John Wade"/>
    <m/>
    <s v="SystmOne Test System"/>
    <m/>
    <n v="15"/>
    <x v="3"/>
    <x v="4"/>
    <s v="A29390 - Partner Test CDB29390"/>
  </r>
  <r>
    <s v="Simm, Rhys Eric (Mr)"/>
    <d v="1932-01-26T00:00:00"/>
    <x v="0"/>
    <s v="9729563829"/>
    <s v="2304dce678030a4ec8c090d0a9bf2f91"/>
    <x v="1"/>
    <x v="0"/>
    <x v="1"/>
    <s v="A29390"/>
    <s v="DN16 3"/>
    <d v="2024-05-30T16:36:50"/>
    <s v="Steve Reay"/>
    <m/>
    <s v="EMIS Test System Org A29390"/>
    <m/>
    <d v="2024-05-30T16:36:50"/>
    <s v="Steve Reay"/>
    <m/>
    <s v="EMIS Test System Org A29390"/>
    <m/>
    <n v="94"/>
    <x v="4"/>
    <x v="1"/>
    <s v="A29390 - Partner Test CDB29390"/>
  </r>
  <r>
    <s v="Simm, Rhys Eric (Mr)"/>
    <d v="1932-01-26T00:00:00"/>
    <x v="0"/>
    <s v="9729563829"/>
    <s v="2304dce678030a4ec8c090d0a9bf2f91"/>
    <x v="7"/>
    <x v="0"/>
    <x v="1"/>
    <s v="A29390"/>
    <s v="DN16 3"/>
    <d v="2024-09-04T14:03:28"/>
    <s v="Steve Reay"/>
    <m/>
    <s v="EMIS Test System Org A29390"/>
    <m/>
    <d v="2025-10-23T10:59:17"/>
    <s v="Mr Will Jehring"/>
    <m/>
    <s v="Somerset Clinical Commissioning Group"/>
    <m/>
    <n v="94"/>
    <x v="4"/>
    <x v="1"/>
    <s v="A29390 - Partner Test CDB29390"/>
  </r>
  <r>
    <s v="Simm, Rhys Eric (Mr)"/>
    <d v="1932-01-26T00:00:00"/>
    <x v="0"/>
    <s v="9729563829"/>
    <s v="2304dce678030a4ec8c090d0a9bf2f91"/>
    <x v="2"/>
    <x v="3"/>
    <x v="3"/>
    <s v="A28579"/>
    <s v="DN16 3"/>
    <d v="2025-06-25T13:37:46"/>
    <s v="Steve Reay"/>
    <m/>
    <s v="EMIS Test System Org A29390"/>
    <m/>
    <d v="2025-06-25T13:37:46"/>
    <s v="Steve Reay"/>
    <m/>
    <s v="EMIS Test System Org A29390"/>
    <m/>
    <n v="94"/>
    <x v="4"/>
    <x v="2"/>
    <s v="A28579 - Partner Programme Test 04"/>
  </r>
  <r>
    <s v="Simm, Rhys Eric (Mr)"/>
    <d v="1932-01-26T00:00:00"/>
    <x v="0"/>
    <s v="9729563829"/>
    <s v="2304dce678030a4ec8c090d0a9bf2f91"/>
    <x v="4"/>
    <x v="0"/>
    <x v="2"/>
    <s v="HSCIC4"/>
    <s v="DN16 3"/>
    <d v="2025-06-25T13:21:34"/>
    <s v="Steve Reay"/>
    <m/>
    <s v="EMIS Test System Org A29390"/>
    <m/>
    <d v="2025-06-25T13:37:30"/>
    <s v="Steve Reay"/>
    <m/>
    <s v="EMIS Test System Org A29390"/>
    <m/>
    <n v="94"/>
    <x v="4"/>
    <x v="2"/>
    <s v="HSCIC4 - HSCIC Unsupported Test Environment D"/>
  </r>
  <r>
    <s v="Simm, Rhys Eric (Mr)"/>
    <d v="1932-01-26T00:00:00"/>
    <x v="0"/>
    <s v="9729563829"/>
    <s v="2304dce678030a4ec8c090d0a9bf2f91"/>
    <x v="2"/>
    <x v="3"/>
    <x v="3"/>
    <s v="A28579"/>
    <s v="DN16 3"/>
    <d v="2025-06-25T14:39:23"/>
    <s v="Steve Reay"/>
    <m/>
    <s v="EMIS Test System Org A29390"/>
    <m/>
    <d v="2025-06-25T14:39:23"/>
    <s v="Steve Reay"/>
    <m/>
    <s v="EMIS Test System Org A29390"/>
    <m/>
    <n v="94"/>
    <x v="4"/>
    <x v="2"/>
    <s v="A28579 - Partner Programme Test 04"/>
  </r>
  <r>
    <s v="Simm, Rhys Eric (MR)"/>
    <d v="1932-01-26T00:00:00"/>
    <x v="0"/>
    <s v="9729563829"/>
    <s v="2304dce678030a4ec8c090d0a9bf2f91"/>
    <x v="9"/>
    <x v="0"/>
    <x v="4"/>
    <s v="A20047"/>
    <s v="DN16 3"/>
    <d v="2025-04-24T15:29:06"/>
    <s v="Steve Reay"/>
    <m/>
    <s v="Partner Programme Test 04"/>
    <m/>
    <d v="2025-06-30T12:12:16"/>
    <s v="John Wade"/>
    <m/>
    <s v="Partner Programme Test 04"/>
    <m/>
    <n v="94"/>
    <x v="4"/>
    <x v="2"/>
    <s v="A20047 - Test Practice"/>
  </r>
  <r>
    <s v="Simm, Rhys Eric (MR)"/>
    <d v="1932-01-26T00:00:00"/>
    <x v="0"/>
    <s v="9729563829"/>
    <s v="2304dce678030a4ec8c090d0a9bf2f91"/>
    <x v="9"/>
    <x v="1"/>
    <x v="4"/>
    <s v="A20047"/>
    <s v="DN16 3"/>
    <d v="2025-04-24T12:09:15"/>
    <s v="Steve Reay"/>
    <m/>
    <s v="Partner Programme Test 04"/>
    <m/>
    <d v="2025-04-24T15:28:50"/>
    <s v="Steve Reay"/>
    <m/>
    <s v="Partner Programme Test 04"/>
    <m/>
    <n v="94"/>
    <x v="4"/>
    <x v="2"/>
    <s v="A20047 - Test Practice"/>
  </r>
  <r>
    <s v="Simms, Calvin (Mr)"/>
    <d v="1951-08-16T00:00:00"/>
    <x v="0"/>
    <s v="9729563918"/>
    <s v="47c5a912d3a67ec00afb4ec822d79949"/>
    <x v="4"/>
    <x v="1"/>
    <x v="1"/>
    <s v="A29390"/>
    <s v="DN17 4"/>
    <d v="2024-11-07T16:34:44"/>
    <s v="Steve Reay"/>
    <m/>
    <s v="EMIS Test System Org A29390"/>
    <m/>
    <d v="2024-11-07T16:34:54"/>
    <s v="Steve Reay"/>
    <m/>
    <s v="EMIS Test System Org A29390"/>
    <m/>
    <n v="75"/>
    <x v="2"/>
    <x v="1"/>
    <s v="A29390 - Partner Test CDB29390"/>
  </r>
  <r>
    <s v="Simms, Calvin (Mr)"/>
    <d v="1951-08-16T00:00:00"/>
    <x v="0"/>
    <s v="9729563918"/>
    <s v="47c5a912d3a67ec00afb4ec822d79949"/>
    <x v="7"/>
    <x v="0"/>
    <x v="2"/>
    <s v="HSCIC4"/>
    <s v="DN17 4"/>
    <d v="2024-09-17T09:59:47"/>
    <s v="Steve Reay"/>
    <m/>
    <s v="EMIS Test System Org A29390"/>
    <m/>
    <d v="2025-05-13T10:29:11"/>
    <s v="Steve Reay"/>
    <m/>
    <s v="SystmOne Test System"/>
    <m/>
    <n v="75"/>
    <x v="2"/>
    <x v="1"/>
    <s v="HSCIC4 - HSCIC Unsupported Test Environment D"/>
  </r>
  <r>
    <s v="Smith, Angelica Joni (Mrs)"/>
    <d v="1991-11-14T00:00:00"/>
    <x v="2"/>
    <s v="9449308136"/>
    <s v="f50afb106b036029579d38b0c061bfaf"/>
    <x v="7"/>
    <x v="0"/>
    <x v="5"/>
    <s v="H81109"/>
    <s v="KT7 0"/>
    <d v="2025-11-13T14:15:40"/>
    <s v="Kevin Johnston"/>
    <m/>
    <s v="Test Organisation - EMIS Hub (29393)"/>
    <m/>
    <d v="2025-11-13T14:15:40"/>
    <s v="Kevin Johnston"/>
    <m/>
    <s v="Test Organisation - EMIS Hub (29393)"/>
    <m/>
    <n v="34"/>
    <x v="1"/>
    <x v="2"/>
    <s v="H81109 - CAPELFIELD SURGERY"/>
  </r>
  <r>
    <s v="Smith, Angelica Joni (Mrs)"/>
    <d v="1991-11-14T00:00:00"/>
    <x v="2"/>
    <s v="9449308136"/>
    <s v="f50afb106b036029579d38b0c061bfaf"/>
    <x v="9"/>
    <x v="0"/>
    <x v="5"/>
    <s v="H81109"/>
    <s v="KT7 0"/>
    <d v="2023-07-05T08:57:32"/>
    <s v="Kevin Johnston"/>
    <m/>
    <s v="Test Organisation - EMIS Hub (29393)"/>
    <m/>
    <d v="2025-07-22T10:13:40"/>
    <s v="Kevin Johnston"/>
    <m/>
    <s v="Test Organisation - EMIS Hub (29393)"/>
    <m/>
    <n v="34"/>
    <x v="1"/>
    <x v="6"/>
    <s v="H81109 - CAPELFIELD SURGERY"/>
  </r>
  <r>
    <s v="Snowden, Jaimie (Mrs)"/>
    <d v="1993-10-14T00:00:00"/>
    <x v="2"/>
    <s v="9449305641"/>
    <s v="b8244b47f3fd04ab88ae85b7bd58beae"/>
    <x v="10"/>
    <x v="0"/>
    <x v="1"/>
    <s v="A29390"/>
    <s v="KT19 8"/>
    <d v="2021-11-10T13:37:01"/>
    <s v="Mrs Tiff Hodkinson"/>
    <m/>
    <s v="Black Pear Software Ltd"/>
    <m/>
    <d v="2021-11-10T13:37:01"/>
    <s v="Mrs Tiff Hodkinson"/>
    <m/>
    <s v="Black Pear Software Ltd"/>
    <m/>
    <n v="32"/>
    <x v="1"/>
    <x v="3"/>
    <s v="A29390 - Partner Test CDB29390"/>
  </r>
  <r>
    <s v="Snowden, Jaimie (Mrs)"/>
    <d v="1993-10-14T00:00:00"/>
    <x v="2"/>
    <s v="9449305641"/>
    <s v="b8244b47f3fd04ab88ae85b7bd58beae"/>
    <x v="0"/>
    <x v="1"/>
    <x v="1"/>
    <s v="A29390"/>
    <s v="KT19 8"/>
    <d v="2020-10-28T11:05:10"/>
    <m/>
    <m/>
    <m/>
    <m/>
    <d v="2020-10-28T11:05:10"/>
    <m/>
    <m/>
    <m/>
    <m/>
    <n v="32"/>
    <x v="1"/>
    <x v="0"/>
    <s v="A29390 - Partner Test CDB29390"/>
  </r>
  <r>
    <s v="Snowden, Jaimie (Mrs)"/>
    <d v="1993-10-14T00:00:00"/>
    <x v="2"/>
    <s v="9449305641"/>
    <s v="b8244b47f3fd04ab88ae85b7bd58beae"/>
    <x v="9"/>
    <x v="0"/>
    <x v="1"/>
    <s v="A29390"/>
    <s v="KT19 8"/>
    <d v="2021-09-28T17:19:59"/>
    <s v="Mr Stephen Reynolds"/>
    <m/>
    <s v="Black Pear Software Ltd"/>
    <m/>
    <d v="2021-09-28T17:19:59"/>
    <s v="Mr Stephen Reynolds"/>
    <m/>
    <s v="Black Pear Software Ltd"/>
    <m/>
    <n v="32"/>
    <x v="1"/>
    <x v="3"/>
    <s v="A29390 - Partner Test CDB29390"/>
  </r>
  <r>
    <s v="Speakman, Darryl (Mr)"/>
    <d v="2009-04-23T00:00:00"/>
    <x v="0"/>
    <s v="9449306044"/>
    <s v="950642784661f099e0ffbdf93a20cb56"/>
    <x v="0"/>
    <x v="0"/>
    <x v="1"/>
    <s v="A29390"/>
    <s v="KT19 9"/>
    <d v="2023-04-25T15:57:03"/>
    <s v="Kevin Johnston"/>
    <m/>
    <s v="Test Organisation - EMIS Hub (29393)"/>
    <m/>
    <d v="2023-04-25T15:57:03"/>
    <s v="Kevin Johnston"/>
    <m/>
    <s v="Test Organisation - EMIS Hub (29393)"/>
    <m/>
    <n v="17"/>
    <x v="3"/>
    <x v="6"/>
    <s v="A29390 - Partner Test CDB29390"/>
  </r>
  <r>
    <s v="Speed, Josiah Horace (MR)"/>
    <d v="1984-05-21T00:00:00"/>
    <x v="0"/>
    <s v="9729564396"/>
    <s v="8105571a7b77ffe1e3827460a4d20605"/>
    <x v="9"/>
    <x v="0"/>
    <x v="4"/>
    <s v="A20047"/>
    <s v="DN20 9"/>
    <d v="2025-12-30T16:54:05"/>
    <s v="Michael Barrow"/>
    <m/>
    <s v="SMSP Test Organisation"/>
    <m/>
    <d v="2025-12-30T16:54:33"/>
    <s v="Michael Barrow"/>
    <m/>
    <s v="SMSP Test Organisation"/>
    <m/>
    <n v="42"/>
    <x v="0"/>
    <x v="2"/>
    <s v="A20047 - Test Practice"/>
  </r>
  <r>
    <s v="Staples, Josslyn (Mr)"/>
    <d v="1938-08-07T00:00:00"/>
    <x v="1"/>
    <s v="9449305994"/>
    <s v="8a358d4ee6b04f33df669b3537701550"/>
    <x v="4"/>
    <x v="0"/>
    <x v="10"/>
    <s v="H81109"/>
    <s v="KT19 9"/>
    <d v="2020-10-14T14:29:31"/>
    <m/>
    <m/>
    <m/>
    <m/>
    <d v="2020-10-14T14:29:31"/>
    <m/>
    <m/>
    <m/>
    <m/>
    <n v="88"/>
    <x v="4"/>
    <x v="0"/>
    <s v="H81109 - Branch Site"/>
  </r>
  <r>
    <s v="Staples, Josslyn (Mrs)"/>
    <d v="1938-08-07T00:00:00"/>
    <x v="2"/>
    <s v="9449305994"/>
    <s v="8a358d4ee6b04f33df669b3537701550"/>
    <x v="0"/>
    <x v="0"/>
    <x v="11"/>
    <s v="Z99990"/>
    <s v="KT19 9"/>
    <d v="2020-10-14T14:13:18"/>
    <m/>
    <m/>
    <m/>
    <m/>
    <d v="2020-10-14T14:13:18"/>
    <m/>
    <m/>
    <m/>
    <m/>
    <n v="88"/>
    <x v="4"/>
    <x v="0"/>
    <s v="Z99990 - Marco's Test Env CDB29393"/>
  </r>
  <r>
    <s v="Tarang, Rajshri (Miss)"/>
    <d v="1930-05-30T00:00:00"/>
    <x v="2"/>
    <s v="9449307210"/>
    <s v="e24e24d3984c2558f663cf8b3ca37475"/>
    <x v="7"/>
    <x v="1"/>
    <x v="2"/>
    <s v="HSCIC4"/>
    <s v="KT22 7"/>
    <d v="2024-08-21T13:39:15"/>
    <s v="Mrs Tiff Hodkinson"/>
    <m/>
    <s v="Black Pear Software Ltd"/>
    <m/>
    <d v="2024-08-21T13:39:15"/>
    <s v="Mrs Tiff Hodkinson"/>
    <m/>
    <s v="Black Pear Software Ltd"/>
    <m/>
    <n v="96"/>
    <x v="4"/>
    <x v="1"/>
    <s v="HSCIC4 - HSCIC Unsupported Test Environment D"/>
  </r>
  <r>
    <s v="Tarang, Rajshri Sharon (Mrs)"/>
    <d v="1930-05-30T00:00:00"/>
    <x v="2"/>
    <s v="9449307210"/>
    <s v="e24e24d3984c2558f663cf8b3ca37475"/>
    <x v="9"/>
    <x v="1"/>
    <x v="3"/>
    <s v="A28579"/>
    <s v="KT22 7"/>
    <d v="2025-07-28T15:43:14"/>
    <s v="Mrs Tiff Hodkinson"/>
    <m/>
    <s v="Black Pear Software Ltd"/>
    <m/>
    <d v="2025-12-10T13:43:34"/>
    <s v="Kevin Johnston"/>
    <m/>
    <s v="Black Pear Software Ltd"/>
    <m/>
    <n v="96"/>
    <x v="4"/>
    <x v="2"/>
    <s v="A28579 - Partner Programme Test 04"/>
  </r>
  <r>
    <s v="Tarang, Rajshri Sharvari (Mrs)"/>
    <d v="1930-05-30T00:00:00"/>
    <x v="2"/>
    <s v="9449307210"/>
    <s v="e24e24d3984c2558f663cf8b3ca37475"/>
    <x v="0"/>
    <x v="0"/>
    <x v="1"/>
    <s v="A29390"/>
    <s v="KT22 7"/>
    <d v="2024-09-23T15:09:58"/>
    <s v="Mr Will Jehring"/>
    <m/>
    <s v="Black Pear Software Ltd"/>
    <m/>
    <d v="2024-09-23T15:09:58"/>
    <s v="Mr Will Jehring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"/>
    <x v="0"/>
    <x v="12"/>
    <m/>
    <s v="KT22 7"/>
    <d v="2025-12-16T16:30:20"/>
    <s v="Kevin Johnston"/>
    <m/>
    <s v="Black Pear Software Ltd"/>
    <m/>
    <d v="2025-12-16T16:30:20"/>
    <s v="Kevin Johnston"/>
    <m/>
    <s v="Black Pear Software Ltd"/>
    <m/>
    <n v="96"/>
    <x v="4"/>
    <x v="2"/>
    <s v=" - "/>
  </r>
  <r>
    <s v="Tarang, Rajshri Sharvari (Mrs)"/>
    <d v="1930-05-30T00:00:00"/>
    <x v="2"/>
    <s v="9449307210"/>
    <s v="e24e24d3984c2558f663cf8b3ca37475"/>
    <x v="12"/>
    <x v="2"/>
    <x v="1"/>
    <s v="A29390"/>
    <s v="KT22 7"/>
    <d v="2024-10-22T16:45:12"/>
    <s v="Kevin Johnston"/>
    <m/>
    <s v="Black Pear Software Ltd"/>
    <m/>
    <d v="2024-10-22T16:45:12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2"/>
    <x v="3"/>
    <x v="1"/>
    <s v="A29390"/>
    <s v="KT22 7"/>
    <d v="2023-04-28T10:11:08"/>
    <s v="Mrs Tiff Hodkinson"/>
    <m/>
    <s v="Black Pear Software Ltd"/>
    <m/>
    <d v="2023-04-28T10:11:08"/>
    <s v="Mrs Tiff Hodkinson"/>
    <m/>
    <s v="Black Pear Software Ltd"/>
    <m/>
    <n v="96"/>
    <x v="4"/>
    <x v="6"/>
    <s v="A29390 - Partner Test CDB29390"/>
  </r>
  <r>
    <s v="Tarang, Rajshri Sharvari (Mrs)"/>
    <d v="1930-05-30T00:00:00"/>
    <x v="2"/>
    <s v="9449307210"/>
    <s v="e24e24d3984c2558f663cf8b3ca37475"/>
    <x v="2"/>
    <x v="2"/>
    <x v="1"/>
    <s v="A29390"/>
    <s v="KT22 7"/>
    <d v="2023-04-28T09:52:13"/>
    <s v="Mrs Tiff Hodkinson"/>
    <m/>
    <s v="EMIS Test System Org A29390"/>
    <m/>
    <d v="2023-04-28T09:52:13"/>
    <s v="Mrs Tiff Hodkinson"/>
    <m/>
    <s v="Black Pear Software Ltd"/>
    <m/>
    <n v="96"/>
    <x v="4"/>
    <x v="6"/>
    <s v="A29390 - Partner Test CDB29390"/>
  </r>
  <r>
    <s v="Tarang, Rajshri Sharvari (Mrs)"/>
    <d v="1930-05-30T00:00:00"/>
    <x v="2"/>
    <s v="9449307210"/>
    <s v="e24e24d3984c2558f663cf8b3ca37475"/>
    <x v="1"/>
    <x v="1"/>
    <x v="1"/>
    <s v="A29390"/>
    <s v="KT22 7"/>
    <d v="2024-05-03T08:57:55"/>
    <s v="Mrs Tiff Hodkinson"/>
    <m/>
    <s v="Black Pear Software Ltd"/>
    <m/>
    <d v="2024-05-03T08:57:55"/>
    <s v="Steve Reay"/>
    <m/>
    <s v="SystmOne Test System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2"/>
    <x v="2"/>
    <x v="1"/>
    <s v="A29390"/>
    <s v="KT22 7"/>
    <d v="2024-09-25T16:08:41"/>
    <s v="Kevin Johnston"/>
    <m/>
    <s v="Black Pear Software Ltd"/>
    <m/>
    <d v="2024-09-25T16:08:41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9"/>
    <x v="1"/>
    <x v="1"/>
    <s v="A29390"/>
    <s v="KT22 7"/>
    <d v="2024-04-29T16:01:36"/>
    <s v="Mrs Tiff Hodkinson"/>
    <m/>
    <s v="Black Pear Software Ltd"/>
    <m/>
    <d v="2024-11-29T13:38:38"/>
    <s v="Mrs Tiff Hodkinson"/>
    <m/>
    <s v="Black Pear Ops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2"/>
    <x v="3"/>
    <x v="3"/>
    <s v="A28579"/>
    <s v="KT22 7"/>
    <d v="2025-06-25T11:11:10"/>
    <s v="Kevin Johnston"/>
    <m/>
    <s v="Black Pear Software Ltd"/>
    <m/>
    <d v="2025-06-25T11:11:10"/>
    <s v="Kevin Johnston"/>
    <m/>
    <s v="Black Pear Software Ltd"/>
    <m/>
    <n v="96"/>
    <x v="4"/>
    <x v="2"/>
    <s v="A28579 - Partner Programme Test 04"/>
  </r>
  <r>
    <s v="Tarang, Rajshri Sharvari (Mrs)"/>
    <d v="1930-05-30T00:00:00"/>
    <x v="2"/>
    <s v="9449307210"/>
    <s v="e24e24d3984c2558f663cf8b3ca37475"/>
    <x v="8"/>
    <x v="1"/>
    <x v="1"/>
    <s v="A29390"/>
    <s v="KT22 7"/>
    <d v="2024-04-29T17:02:16"/>
    <s v="Mrs Tiff Hodkinson"/>
    <m/>
    <s v="Black Pear Software Ltd"/>
    <m/>
    <d v="2025-09-05T11:05:37"/>
    <s v="Mr Stephen Reynolds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7"/>
    <x v="0"/>
    <x v="3"/>
    <s v="A28579"/>
    <s v="KT22 7"/>
    <d v="2026-06-25T14:40:06"/>
    <s v="Mrs Tiff Hodkinson"/>
    <m/>
    <s v="Black Pear Software Ltd"/>
    <m/>
    <d v="2026-08-03T13:58:31"/>
    <s v="Mrs Tiff Hodkinson"/>
    <m/>
    <s v="Black Pear Software Ltd"/>
    <m/>
    <n v="96"/>
    <x v="4"/>
    <x v="5"/>
    <s v="A28579 - Partner Programme Test 04"/>
  </r>
  <r>
    <s v="Tarang, Rajshri Sharvari (Mrs)"/>
    <d v="1930-05-30T00:00:00"/>
    <x v="2"/>
    <s v="9449307210"/>
    <s v="e24e24d3984c2558f663cf8b3ca37475"/>
    <x v="0"/>
    <x v="1"/>
    <x v="1"/>
    <s v="A29390"/>
    <s v="KT22 7"/>
    <d v="2024-05-08T11:16:50"/>
    <s v="Steve Reay"/>
    <m/>
    <s v="SystmOne Test System"/>
    <m/>
    <d v="2024-05-08T11:16:50"/>
    <s v="Steve Reay"/>
    <m/>
    <s v="SystmOne Test System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0"/>
    <x v="1"/>
    <x v="1"/>
    <s v="A29390"/>
    <s v="KT22 7"/>
    <d v="2024-01-31T20:05:52"/>
    <s v="Kevin Johnston"/>
    <m/>
    <s v="Black Pear Software Ltd"/>
    <m/>
    <d v="2024-01-31T20:05:52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2"/>
    <x v="3"/>
    <x v="1"/>
    <s v="A29390"/>
    <s v="KT22 7"/>
    <d v="2024-10-02T16:47:15"/>
    <s v="Kevin Johnston"/>
    <m/>
    <s v="Black Pear Software Ltd"/>
    <m/>
    <d v="2024-10-02T16:47:15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2"/>
    <x v="3"/>
    <x v="1"/>
    <s v="A29390"/>
    <s v="KT22 7"/>
    <d v="2024-10-28T16:38:58"/>
    <s v="Kevin Johnston"/>
    <m/>
    <s v="Black Pear Software Ltd"/>
    <m/>
    <d v="2024-10-28T16:38:58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5"/>
    <x v="1"/>
    <x v="1"/>
    <s v="A29390"/>
    <s v="KT22 7"/>
    <d v="2024-04-29T16:27:02"/>
    <s v="Kevin Johnston"/>
    <m/>
    <s v="Black Pear Software Ltd"/>
    <m/>
    <d v="2024-10-10T13:20:32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0"/>
    <x v="1"/>
    <x v="1"/>
    <s v="A29390"/>
    <s v="KT22 7"/>
    <d v="2024-04-29T14:31:41"/>
    <s v="Mrs Tiff Hodkinson"/>
    <m/>
    <s v="Black Pear Software Ltd"/>
    <m/>
    <d v="2024-04-29T14:31:41"/>
    <s v="Mrs Tiff Hodkins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7"/>
    <x v="1"/>
    <x v="1"/>
    <s v="A29390"/>
    <s v="KT22 7"/>
    <d v="2024-09-23T15:15:46"/>
    <s v="Mr Will Jehring"/>
    <m/>
    <s v="Black Pear Software Ltd"/>
    <m/>
    <d v="2024-10-02T15:02:50"/>
    <s v="Mrs Tiff Hodkins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2"/>
    <x v="3"/>
    <x v="1"/>
    <s v="A29390"/>
    <s v="KT22 7"/>
    <d v="2024-10-28T15:50:49"/>
    <s v="Kevin Johnston"/>
    <m/>
    <s v="Black Pear Software Ltd"/>
    <m/>
    <d v="2024-10-28T15:50:49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8"/>
    <x v="0"/>
    <x v="3"/>
    <s v="A28579"/>
    <s v="KT22 7"/>
    <d v="2025-09-05T11:14:29"/>
    <s v="Mr Stephen Reynolds"/>
    <m/>
    <s v="Black Pear Software Ltd"/>
    <m/>
    <d v="2025-09-05T11:14:29"/>
    <s v="Mr Stephen Reynolds"/>
    <m/>
    <s v="Black Pear Software Ltd"/>
    <m/>
    <n v="96"/>
    <x v="4"/>
    <x v="2"/>
    <s v="A28579 - Partner Programme Test 04"/>
  </r>
  <r>
    <s v="Tarang, Rajshri Sharvari (Mrs)"/>
    <d v="1930-05-30T00:00:00"/>
    <x v="2"/>
    <s v="9449307210"/>
    <s v="e24e24d3984c2558f663cf8b3ca37475"/>
    <x v="10"/>
    <x v="0"/>
    <x v="1"/>
    <s v="A29390"/>
    <s v="KT22 7"/>
    <d v="2024-09-23T15:32:58"/>
    <s v="Mr Will Jehring"/>
    <m/>
    <s v="Black Pear Software Ltd"/>
    <m/>
    <d v="2025-12-03T12:56:49"/>
    <s v="Mr Will Jehring"/>
    <m/>
    <s v="Somerset Clinical Commissioning Group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2"/>
    <x v="2"/>
    <x v="12"/>
    <m/>
    <s v="KT22 7"/>
    <d v="2025-12-10T12:20:22"/>
    <s v="Kevin Johnston"/>
    <m/>
    <s v="Black Pear Software Ltd"/>
    <m/>
    <d v="2025-12-11T11:47:49"/>
    <s v="Kevin Johnston"/>
    <m/>
    <s v="Black Pear Software Ltd"/>
    <m/>
    <n v="96"/>
    <x v="4"/>
    <x v="2"/>
    <s v=" - "/>
  </r>
  <r>
    <s v="Tarang, Rajshri Sharvari (Mrs)"/>
    <d v="1930-05-30T00:00:00"/>
    <x v="2"/>
    <s v="9449307210"/>
    <s v="e24e24d3984c2558f663cf8b3ca37475"/>
    <x v="0"/>
    <x v="1"/>
    <x v="1"/>
    <s v="A29390"/>
    <s v="KT22 7"/>
    <d v="2024-03-21T13:28:54"/>
    <s v="Kevin Johnston"/>
    <m/>
    <s v="Black Pear Software Ltd"/>
    <m/>
    <d v="2024-03-21T13:28:54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2"/>
    <x v="3"/>
    <x v="1"/>
    <s v="A29390"/>
    <s v="KT22 7"/>
    <d v="2024-10-09T13:55:52"/>
    <s v="Kevin Johnston"/>
    <m/>
    <s v="Black Pear Software Ltd"/>
    <m/>
    <d v="2024-10-09T13:55:52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2"/>
    <x v="2"/>
    <x v="1"/>
    <s v="A29390"/>
    <s v="KT22 7"/>
    <d v="2024-09-25T16:14:04"/>
    <s v="Kevin Johnston"/>
    <m/>
    <s v="Black Pear Software Ltd"/>
    <m/>
    <d v="2024-10-09T14:44:48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2"/>
    <x v="2"/>
    <x v="1"/>
    <s v="A29390"/>
    <s v="KT22 7"/>
    <d v="2024-10-16T15:40:49"/>
    <s v="Kevin Johnston"/>
    <m/>
    <s v="Black Pear Software Ltd"/>
    <m/>
    <d v="2024-10-16T15:40:49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2"/>
    <x v="2"/>
    <x v="1"/>
    <s v="A29390"/>
    <s v="KT22 7"/>
    <d v="2024-10-21T11:50:18"/>
    <s v="Kevin Johnston"/>
    <m/>
    <s v="Black Pear Software Ltd"/>
    <m/>
    <d v="2024-10-21T11:50:18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2"/>
    <x v="2"/>
    <x v="1"/>
    <s v="A29390"/>
    <s v="KT22 7"/>
    <d v="2024-10-22T14:54:46"/>
    <s v="Kevin Johnston"/>
    <m/>
    <s v="Black Pear Software Ltd"/>
    <m/>
    <d v="2024-10-22T14:54:46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2"/>
    <x v="3"/>
    <x v="1"/>
    <s v="A29390"/>
    <s v="KT22 7"/>
    <d v="2024-03-26T14:39:39"/>
    <s v="Mr Stephen Reynolds"/>
    <m/>
    <s v="Black Pear Software Ltd"/>
    <m/>
    <d v="2024-03-26T14:39:39"/>
    <s v="Mr Stephen Reynolds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5"/>
    <x v="0"/>
    <x v="1"/>
    <s v="A29390"/>
    <s v="KT22 7"/>
    <d v="2024-10-10T14:47:16"/>
    <s v="Kevin Johnston"/>
    <m/>
    <s v="Black Pear Software Ltd"/>
    <m/>
    <d v="2024-10-10T14:47:16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2"/>
    <x v="2"/>
    <x v="3"/>
    <s v="A28579"/>
    <s v="KT22 7"/>
    <d v="2025-07-28T10:58:04"/>
    <s v="Steve Reay"/>
    <m/>
    <s v="BLACK PEAR SOFTWARE LIMITED"/>
    <m/>
    <d v="2025-07-28T11:29:00"/>
    <s v="Steve Reay"/>
    <m/>
    <s v="BLACK PEAR SOFTWARE LIMITED"/>
    <m/>
    <n v="96"/>
    <x v="4"/>
    <x v="2"/>
    <s v="A28579 - Partner Programme Test 04"/>
  </r>
  <r>
    <s v="Tarang, Rajshri Sharvari (Mrs)"/>
    <d v="1930-05-30T00:00:00"/>
    <x v="2"/>
    <s v="9449307210"/>
    <s v="e24e24d3984c2558f663cf8b3ca37475"/>
    <x v="1"/>
    <x v="1"/>
    <x v="1"/>
    <s v="A29390"/>
    <s v="KT22 7"/>
    <d v="2024-05-03T08:59:02"/>
    <s v="Steve Reay"/>
    <m/>
    <s v="SystmOne Test System"/>
    <m/>
    <d v="2025-10-28T16:29:50"/>
    <s v="Mrs Tiff Hodkins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7"/>
    <x v="1"/>
    <x v="1"/>
    <s v="A29390"/>
    <s v="KT22 7"/>
    <d v="2024-10-15T12:42:53"/>
    <s v="Mrs Tiff Hodkinson"/>
    <m/>
    <s v="Black Pear Software Ltd"/>
    <m/>
    <d v="2025-12-10T13:59:03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"/>
    <x v="1"/>
    <x v="12"/>
    <m/>
    <s v="KT22 7"/>
    <d v="2025-12-10T13:45:29"/>
    <s v="Kevin Johnston"/>
    <m/>
    <s v="Black Pear Software Ltd"/>
    <m/>
    <d v="2025-12-10T13:49:47"/>
    <s v="Kevin Johnston"/>
    <m/>
    <s v="Black Pear Software Ltd"/>
    <m/>
    <n v="96"/>
    <x v="4"/>
    <x v="2"/>
    <s v=" - "/>
  </r>
  <r>
    <s v="Tarang, Rajshri Sharvari (Mrs)"/>
    <d v="1930-05-30T00:00:00"/>
    <x v="2"/>
    <s v="9449307210"/>
    <s v="e24e24d3984c2558f663cf8b3ca37475"/>
    <x v="8"/>
    <x v="1"/>
    <x v="3"/>
    <s v="A28579"/>
    <s v="KT22 7"/>
    <d v="2025-09-05T11:15:10"/>
    <s v="Mr Stephen Reynolds"/>
    <m/>
    <s v="Black Pear Software Ltd"/>
    <m/>
    <d v="2025-12-11T11:49:20"/>
    <s v="Kevin Johnston"/>
    <m/>
    <s v="Black Pear Software Ltd"/>
    <m/>
    <n v="96"/>
    <x v="4"/>
    <x v="2"/>
    <s v="A28579 - Partner Programme Test 04"/>
  </r>
  <r>
    <s v="Tarang, Rajshri Sharvari (Mrs)"/>
    <d v="1930-05-30T00:00:00"/>
    <x v="2"/>
    <s v="9449307210"/>
    <s v="e24e24d3984c2558f663cf8b3ca37475"/>
    <x v="4"/>
    <x v="1"/>
    <x v="1"/>
    <s v="A29390"/>
    <s v="KT22 7"/>
    <d v="2024-05-08T17:19:34"/>
    <s v="Kevin Johnston"/>
    <m/>
    <s v="Black Pear Software Ltd"/>
    <m/>
    <d v="2025-12-11T11:47:01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3"/>
    <x v="0"/>
    <x v="1"/>
    <s v="A29390"/>
    <s v="KT22 7"/>
    <d v="2024-09-23T15:36:01"/>
    <s v="Mr Will Jehring"/>
    <m/>
    <s v="Black Pear Software Ltd"/>
    <m/>
    <d v="2026-06-30T16:09:37"/>
    <s v="Mrs Tiff Hodkins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2"/>
    <x v="3"/>
    <x v="1"/>
    <s v="A29390"/>
    <s v="KT22 7"/>
    <d v="2024-04-29T13:30:51"/>
    <s v="Mrs Tiff Hodkinson"/>
    <m/>
    <s v="Black Pear Software Ltd"/>
    <m/>
    <d v="2024-04-29T13:30:51"/>
    <s v="Mrs Tiff Hodkins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2"/>
    <x v="3"/>
    <x v="1"/>
    <s v="A29390"/>
    <s v="KT22 7"/>
    <d v="2024-03-26T10:57:51"/>
    <s v="Mr Stephen Reynolds"/>
    <m/>
    <s v="Black Pear Software Ltd"/>
    <m/>
    <d v="2024-03-26T10:57:51"/>
    <s v="Mr Stephen Reynolds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0"/>
    <x v="1"/>
    <x v="1"/>
    <s v="A29390"/>
    <s v="KT22 7"/>
    <d v="2024-08-21T15:53:39"/>
    <s v="Mrs Tiff Hodkinson"/>
    <m/>
    <s v="Black Pear Software Ltd"/>
    <m/>
    <d v="2024-08-21T15:53:39"/>
    <s v="Mrs Tiff Hodkins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"/>
    <x v="1"/>
    <x v="12"/>
    <m/>
    <s v="KT22 7"/>
    <d v="2025-12-11T10:59:34"/>
    <s v="Kevin Johnston"/>
    <m/>
    <s v="Black Pear Software Ltd"/>
    <m/>
    <d v="2025-12-11T11:48:51"/>
    <s v="Kevin Johnston"/>
    <m/>
    <s v="Black Pear Software Ltd"/>
    <m/>
    <n v="96"/>
    <x v="4"/>
    <x v="2"/>
    <s v=" - "/>
  </r>
  <r>
    <s v="Tarang, Rajshri Sharvari (Mrs)"/>
    <d v="1930-05-30T00:00:00"/>
    <x v="2"/>
    <s v="9449307210"/>
    <s v="e24e24d3984c2558f663cf8b3ca37475"/>
    <x v="2"/>
    <x v="3"/>
    <x v="3"/>
    <s v="A28579"/>
    <s v="KT22 7"/>
    <d v="2025-07-28T11:52:08"/>
    <s v="Steve Reay"/>
    <m/>
    <s v="BLACK PEAR SOFTWARE LIMITED"/>
    <m/>
    <d v="2025-09-23T16:47:45"/>
    <s v="Michael Barrow"/>
    <m/>
    <s v="BLACK PEAR SOFTWARE LIMITED"/>
    <m/>
    <n v="96"/>
    <x v="4"/>
    <x v="2"/>
    <s v="A28579 - Partner Programme Test 04"/>
  </r>
  <r>
    <s v="Tarang, Rajshri Sharvari (Mrs)"/>
    <d v="1930-05-30T00:00:00"/>
    <x v="2"/>
    <s v="9449307210"/>
    <s v="e24e24d3984c2558f663cf8b3ca37475"/>
    <x v="4"/>
    <x v="1"/>
    <x v="1"/>
    <s v="A29390"/>
    <s v="KT22 7"/>
    <d v="2024-04-29T14:05:43"/>
    <s v="Mrs Tiff Hodkinson"/>
    <m/>
    <s v="Black Pear Software Ltd"/>
    <m/>
    <d v="2024-04-29T14:05:43"/>
    <s v="Mrs Tiff Hodkins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0"/>
    <x v="1"/>
    <x v="1"/>
    <s v="A29390"/>
    <s v="KT22 7"/>
    <d v="2024-05-03T10:31:52"/>
    <s v="Steve Reay"/>
    <m/>
    <s v="SystmOne Test System"/>
    <m/>
    <d v="2024-05-03T10:31:52"/>
    <s v="Steve Reay"/>
    <m/>
    <s v="SystmOne Test System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0"/>
    <x v="1"/>
    <x v="1"/>
    <s v="A29390"/>
    <s v="KT22 7"/>
    <d v="2024-01-31T19:55:01"/>
    <s v="Kevin Johnston"/>
    <m/>
    <s v="Black Pear Software Ltd"/>
    <m/>
    <d v="2024-01-31T19:55:01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7"/>
    <x v="1"/>
    <x v="1"/>
    <s v="A29390"/>
    <s v="KT22 7"/>
    <d v="2024-08-21T15:54:05"/>
    <s v="Mrs Tiff Hodkinson"/>
    <m/>
    <s v="Black Pear Software Ltd"/>
    <m/>
    <d v="2024-08-21T15:54:05"/>
    <s v="Mrs Tiff Hodkins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2"/>
    <x v="2"/>
    <x v="1"/>
    <s v="A29390"/>
    <s v="KT22 7"/>
    <d v="2024-05-23T09:19:19"/>
    <s v="Kevin Johnston"/>
    <m/>
    <s v="Black Pear Software Ltd"/>
    <m/>
    <d v="2024-10-09T13:51:59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2"/>
    <x v="2"/>
    <x v="1"/>
    <s v="A29390"/>
    <s v="KT22 7"/>
    <d v="2024-10-21T10:42:38"/>
    <s v="Kevin Johnston"/>
    <m/>
    <s v="Black Pear Software Ltd"/>
    <m/>
    <d v="2024-10-21T10:42:38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12"/>
    <x v="3"/>
    <x v="1"/>
    <s v="A29390"/>
    <s v="KT22 7"/>
    <d v="2024-10-01T16:06:06"/>
    <s v="Kevin Johnston"/>
    <m/>
    <s v="Black Pear Software Ltd"/>
    <m/>
    <d v="2024-10-02T10:38:13"/>
    <s v="Kevin Johnston"/>
    <m/>
    <s v="Black Pear Software Ltd"/>
    <m/>
    <n v="96"/>
    <x v="4"/>
    <x v="1"/>
    <s v="A29390 - Partner Test CDB29390"/>
  </r>
  <r>
    <s v="Tarang, Rajshri Sharvari (MRS)"/>
    <d v="1930-05-30T00:00:00"/>
    <x v="2"/>
    <s v="9449307210"/>
    <s v="e24e24d3984c2558f663cf8b3ca37475"/>
    <x v="9"/>
    <x v="0"/>
    <x v="5"/>
    <s v="H81109"/>
    <s v="KT22 7"/>
    <d v="2024-12-04T09:55:43"/>
    <s v="Mrs Tiff Hodkinson"/>
    <m/>
    <s v="Black Pear Ops"/>
    <m/>
    <d v="2025-07-18T12:44:06"/>
    <s v="Mrs Tiff Hodkinson"/>
    <m/>
    <s v="Black Pear Software Ltd"/>
    <m/>
    <n v="96"/>
    <x v="4"/>
    <x v="1"/>
    <s v="H81109 - CAPELFIELD SURGERY"/>
  </r>
  <r>
    <s v="Tarang Testing-test, Rajshri Sharvari Testing-test (MRS)"/>
    <d v="1930-05-30T00:00:00"/>
    <x v="2"/>
    <s v="9449307210"/>
    <s v="e24e24d3984c2558f663cf8b3ca37475"/>
    <x v="9"/>
    <x v="0"/>
    <x v="5"/>
    <s v="H81109"/>
    <m/>
    <d v="2024-12-03T10:38:23"/>
    <s v="Mrs Tiff Hodkinson"/>
    <m/>
    <s v="Black Pear Software Ltd"/>
    <m/>
    <d v="2024-12-04T09:51:34"/>
    <s v="Mrs Tiff Hodkinson"/>
    <m/>
    <s v="Black Pear Ops"/>
    <m/>
    <n v="96"/>
    <x v="4"/>
    <x v="1"/>
    <s v="H81109 - CAPELFIELD SURGERY"/>
  </r>
  <r>
    <s v="Tarang-testing, Rajshri Sharvari-testing (MRS)"/>
    <d v="1930-05-30T00:00:00"/>
    <x v="1"/>
    <s v="9449307210"/>
    <s v="e24e24d3984c2558f663cf8b3ca37475"/>
    <x v="9"/>
    <x v="1"/>
    <x v="5"/>
    <s v="H81109"/>
    <s v="KT22 7"/>
    <d v="2024-12-02T14:16:15"/>
    <s v="Mrs Tiff Hodkinson"/>
    <m/>
    <s v="Black Pear Ops"/>
    <m/>
    <d v="2024-12-03T10:34:07"/>
    <s v="Mrs Tiff Hodkinson"/>
    <m/>
    <s v="Black Pear Software Ltd"/>
    <m/>
    <n v="96"/>
    <x v="4"/>
    <x v="1"/>
    <s v="H81109 - CAPELFIELD SURGERY"/>
  </r>
  <r>
    <s v="Thompson, Sheila (Ms)"/>
    <d v="1937-10-21T00:00:00"/>
    <x v="2"/>
    <s v="8736881582"/>
    <s v="86c25c77238569241c55db7b5393f5c9"/>
    <x v="0"/>
    <x v="0"/>
    <x v="1"/>
    <s v="A29390"/>
    <s v="LS2 7"/>
    <d v="2020-10-12T13:15:29"/>
    <m/>
    <m/>
    <m/>
    <m/>
    <d v="2020-10-12T13:15:29"/>
    <m/>
    <m/>
    <m/>
    <m/>
    <n v="88"/>
    <x v="4"/>
    <x v="0"/>
    <s v="A29390 - Partner Test CDB29390"/>
  </r>
  <r>
    <s v="Thorne-smith, Gae (Mx)"/>
    <d v="2010-04-09T00:00:00"/>
    <x v="1"/>
    <s v="9449305978"/>
    <s v="ff88410a547efbeef160442760791bfd"/>
    <x v="4"/>
    <x v="1"/>
    <x v="5"/>
    <s v="H81109"/>
    <s v="KT10 0"/>
    <d v="2023-03-07T00:00:00"/>
    <s v="Mrs Tiff Hodkinson"/>
    <m/>
    <s v="SMSP Test Organisation"/>
    <m/>
    <d v="2023-03-07T00:00:00"/>
    <s v="Mrs Tiff Hodkinson"/>
    <m/>
    <s v="SMSP Test Organisation"/>
    <m/>
    <n v="16"/>
    <x v="3"/>
    <x v="6"/>
    <s v="H81109 - CAPELFIELD SURGERY"/>
  </r>
  <r>
    <s v="Thorne-smith, Gae (Mx)"/>
    <d v="2010-04-09T00:00:00"/>
    <x v="1"/>
    <s v="9449305978"/>
    <s v="ff88410a547efbeef160442760791bfd"/>
    <x v="0"/>
    <x v="1"/>
    <x v="5"/>
    <s v="H81109"/>
    <s v="KT10 0"/>
    <d v="2021-07-05T13:38:57"/>
    <s v="Mrs Tiff Hodkinson"/>
    <m/>
    <s v="SMSP Test Organisation"/>
    <m/>
    <d v="2021-07-05T13:38:57"/>
    <s v="Mrs Tiff Hodkinson"/>
    <m/>
    <s v="SMSP Test Organisation"/>
    <m/>
    <n v="16"/>
    <x v="3"/>
    <x v="3"/>
    <s v="H81109 - CAPELFIELD SURGERY"/>
  </r>
  <r>
    <s v="Thorne-smith, Gae Linzi (Mr)"/>
    <d v="2010-04-09T00:00:00"/>
    <x v="1"/>
    <s v="9449305978"/>
    <s v="ff88410a547efbeef160442760791bfd"/>
    <x v="4"/>
    <x v="1"/>
    <x v="10"/>
    <s v="H81109"/>
    <s v="KT10 0"/>
    <d v="2023-08-14T11:49:12"/>
    <s v="Mrs Tiff Hodkinson"/>
    <m/>
    <s v="SMSP Test Organisation"/>
    <m/>
    <d v="2023-08-14T11:49:12"/>
    <s v="Mrs Tiff Hodkinson"/>
    <m/>
    <s v="SMSP Test Organisation"/>
    <m/>
    <n v="16"/>
    <x v="3"/>
    <x v="6"/>
    <s v="H81109 - Branch Site"/>
  </r>
  <r>
    <s v="Thorne-smith, Gae Linzi (Mr)"/>
    <d v="2010-04-09T00:00:00"/>
    <x v="1"/>
    <s v="9449305978"/>
    <s v="ff88410a547efbeef160442760791bfd"/>
    <x v="2"/>
    <x v="2"/>
    <x v="2"/>
    <s v="HSCIC4"/>
    <s v="KT10 0"/>
    <d v="2022-07-29T13:12:36"/>
    <s v=" User drpeter0101"/>
    <m/>
    <s v="SystmOne Test System"/>
    <m/>
    <d v="2022-07-29T13:12:36"/>
    <s v=" User drpeter0101"/>
    <m/>
    <s v="SystmOne Test System"/>
    <m/>
    <n v="16"/>
    <x v="3"/>
    <x v="4"/>
    <s v="HSCIC4 - HSCIC Unsupported Test Environment D"/>
  </r>
  <r>
    <s v="Thorne-smith, Gae Linzi (Mr)"/>
    <d v="2010-04-09T00:00:00"/>
    <x v="1"/>
    <s v="9449305978"/>
    <s v="ff88410a547efbeef160442760791bfd"/>
    <x v="0"/>
    <x v="0"/>
    <x v="9"/>
    <s v="HSCIC4"/>
    <s v="KT10 0"/>
    <d v="2023-08-14T11:36:46"/>
    <s v="Mrs Tiff Hodkinson"/>
    <m/>
    <s v="Test Organisation - EMIS Hub (29393)"/>
    <m/>
    <d v="2023-08-14T11:36:46"/>
    <s v="Mrs Tiff Hodkinson"/>
    <m/>
    <s v="Test Organisation - EMIS Hub (29393)"/>
    <m/>
    <n v="16"/>
    <x v="3"/>
    <x v="6"/>
    <s v="HSCIC4 - unknown"/>
  </r>
  <r>
    <s v="Thorne-smith, Gae Linzi (Mr)"/>
    <d v="2010-04-09T00:00:00"/>
    <x v="1"/>
    <s v="9449305978"/>
    <s v="ff88410a547efbeef160442760791bfd"/>
    <x v="2"/>
    <x v="3"/>
    <x v="2"/>
    <s v="HSCIC4"/>
    <s v="KT10 0"/>
    <d v="2022-07-28T15:17:56"/>
    <s v="Demo Administrator"/>
    <m/>
    <s v="Black Pear Software Ltd"/>
    <m/>
    <d v="2022-07-28T15:17:56"/>
    <s v="Demo Administrator"/>
    <m/>
    <s v="Black Pear Software Ltd"/>
    <m/>
    <n v="16"/>
    <x v="3"/>
    <x v="4"/>
    <s v="HSCIC4 - HSCIC Unsupported Test Environment D"/>
  </r>
  <r>
    <s v="Thorne-smith, Gae Linzi (Mr)"/>
    <d v="2010-04-09T00:00:00"/>
    <x v="1"/>
    <s v="9449305978"/>
    <s v="ff88410a547efbeef160442760791bfd"/>
    <x v="4"/>
    <x v="1"/>
    <x v="10"/>
    <s v="H81109"/>
    <s v="KT10 0"/>
    <d v="2023-03-07T12:20:14"/>
    <s v="Mrs Tiff Hodkinson"/>
    <m/>
    <s v="SMSP Test Organisation"/>
    <m/>
    <d v="2023-03-07T12:20:14"/>
    <s v="Mrs Tiff Hodkinson"/>
    <m/>
    <s v="SMSP Test Organisation"/>
    <m/>
    <n v="16"/>
    <x v="3"/>
    <x v="6"/>
    <s v="H81109 - Branch Site"/>
  </r>
  <r>
    <s v="Thorne-smith, Gae Linzi (Mr)"/>
    <d v="2010-04-09T00:00:00"/>
    <x v="1"/>
    <s v="9449305978"/>
    <s v="ff88410a547efbeef160442760791bfd"/>
    <x v="9"/>
    <x v="0"/>
    <x v="2"/>
    <s v="HSCIC4"/>
    <s v="KT10 0"/>
    <d v="2022-07-29T13:19:50"/>
    <s v="Demo Administrator"/>
    <m/>
    <s v="Black Pear Software Ltd"/>
    <m/>
    <d v="2022-07-29T13:19:50"/>
    <s v="Demo Administrator"/>
    <m/>
    <s v="Black Pear Software Ltd"/>
    <m/>
    <n v="16"/>
    <x v="3"/>
    <x v="4"/>
    <s v="HSCIC4 - HSCIC Unsupported Test Environment D"/>
  </r>
  <r>
    <s v="Thorne-smith, Gae Linzi (Mr)"/>
    <d v="2010-04-09T00:00:00"/>
    <x v="1"/>
    <s v="9449305978"/>
    <s v="ff88410a547efbeef160442760791bfd"/>
    <x v="10"/>
    <x v="0"/>
    <x v="2"/>
    <s v="HSCIC4"/>
    <s v="KT10 0"/>
    <d v="2022-07-29T13:21:22"/>
    <s v="Demo Administrator"/>
    <m/>
    <s v="Black Pear Software Ltd"/>
    <m/>
    <d v="2022-07-29T13:21:22"/>
    <s v="Demo Administrator"/>
    <m/>
    <s v="Black Pear Software Ltd"/>
    <m/>
    <n v="16"/>
    <x v="3"/>
    <x v="4"/>
    <s v="HSCIC4 - HSCIC Unsupported Test Environment D"/>
  </r>
  <r>
    <s v="Thorne-smith, Gae Linzi (Mr)"/>
    <d v="2010-04-09T00:00:00"/>
    <x v="1"/>
    <s v="9449305978"/>
    <s v="ff88410a547efbeef160442760791bfd"/>
    <x v="2"/>
    <x v="2"/>
    <x v="2"/>
    <s v="HSCIC4"/>
    <s v="KT10 0"/>
    <d v="2022-07-28T14:58:24"/>
    <s v=" User drpeter0101"/>
    <m/>
    <s v="SystmOne Test System"/>
    <m/>
    <d v="2022-07-28T14:58:24"/>
    <s v=" User drpeter0101"/>
    <m/>
    <s v="SystmOne Test System"/>
    <m/>
    <n v="16"/>
    <x v="3"/>
    <x v="4"/>
    <s v="HSCIC4 - HSCIC Unsupported Test Environment D"/>
  </r>
  <r>
    <s v="Timson, Lester West (Mr)"/>
    <d v="2002-05-24T00:00:00"/>
    <x v="0"/>
    <s v="9729564426"/>
    <s v="71cb4fba5dfe143c7c91a201dd962fb6"/>
    <x v="2"/>
    <x v="2"/>
    <x v="1"/>
    <s v="A29390"/>
    <s v="DN17 1"/>
    <d v="2025-01-08T14:19:04"/>
    <s v="Kevin Johnston"/>
    <m/>
    <s v="EMIS Test System Org A29390"/>
    <m/>
    <d v="2025-01-08T14:41:21"/>
    <s v="Kevin Johnston"/>
    <m/>
    <s v="EMIS Test System Org A29390"/>
    <m/>
    <n v="24"/>
    <x v="1"/>
    <x v="2"/>
    <s v="A29390 - Partner Test CDB29390"/>
  </r>
  <r>
    <s v="Timson, Lester West (Mr)"/>
    <d v="2002-05-24T00:00:00"/>
    <x v="0"/>
    <s v="9729564426"/>
    <s v="71cb4fba5dfe143c7c91a201dd962fb6"/>
    <x v="1"/>
    <x v="1"/>
    <x v="1"/>
    <s v="A29390"/>
    <s v="DN17 1"/>
    <d v="2025-01-09T11:30:21"/>
    <s v="Kevin Johnston"/>
    <m/>
    <s v="EMIS Test System Org A29390"/>
    <m/>
    <d v="2025-01-09T11:41:20"/>
    <s v="Kevin Johnston"/>
    <m/>
    <s v="EMIS Test System Org A29390"/>
    <m/>
    <n v="24"/>
    <x v="1"/>
    <x v="2"/>
    <s v="A29390 - Partner Test CDB29390"/>
  </r>
  <r>
    <s v="Timson, Lester West (Mr)"/>
    <d v="2002-05-24T00:00:00"/>
    <x v="0"/>
    <s v="9729564426"/>
    <s v="71cb4fba5dfe143c7c91a201dd962fb6"/>
    <x v="2"/>
    <x v="3"/>
    <x v="1"/>
    <s v="A29390"/>
    <s v="DN17 1"/>
    <d v="2025-01-08T14:17:53"/>
    <s v="Kevin Johnston"/>
    <m/>
    <s v="EMIS Test System Org A29390"/>
    <m/>
    <d v="2025-01-08T14:17:53"/>
    <s v="Kevin Johnston"/>
    <m/>
    <s v="EMIS Test System Org A29390"/>
    <m/>
    <n v="24"/>
    <x v="1"/>
    <x v="2"/>
    <s v="A29390 - Partner Test CDB29390"/>
  </r>
  <r>
    <s v="Timson, Lester West (Mr)"/>
    <d v="2002-05-24T00:00:00"/>
    <x v="0"/>
    <s v="9729564426"/>
    <s v="71cb4fba5dfe143c7c91a201dd962fb6"/>
    <x v="12"/>
    <x v="3"/>
    <x v="1"/>
    <s v="A29390"/>
    <s v="DN17 1"/>
    <d v="2025-01-08T14:20:35"/>
    <s v="Kevin Johnston"/>
    <m/>
    <s v="EMIS Test System Org A29390"/>
    <m/>
    <d v="2025-01-08T14:20:35"/>
    <s v="Kevin Johnston"/>
    <m/>
    <s v="EMIS Test System Org A29390"/>
    <m/>
    <n v="24"/>
    <x v="1"/>
    <x v="2"/>
    <s v="A29390 - Partner Test CDB29390"/>
  </r>
  <r>
    <s v="Timson, Lester West (Mr)"/>
    <d v="2002-05-24T00:00:00"/>
    <x v="0"/>
    <s v="9729564426"/>
    <s v="71cb4fba5dfe143c7c91a201dd962fb6"/>
    <x v="1"/>
    <x v="1"/>
    <x v="1"/>
    <s v="A29390"/>
    <s v="DN17 1"/>
    <d v="2025-01-08T14:47:40"/>
    <s v="Kevin Johnston"/>
    <m/>
    <s v="EMIS Test System Org A29390"/>
    <m/>
    <d v="2025-01-08T14:55:51"/>
    <s v="Kevin Johnston"/>
    <m/>
    <s v="EMIS Test System Org A29390"/>
    <m/>
    <n v="24"/>
    <x v="1"/>
    <x v="2"/>
    <s v="A29390 - Partner Test CDB29390"/>
  </r>
  <r>
    <s v="Timson, Lester West (Mr)"/>
    <d v="2002-05-24T00:00:00"/>
    <x v="0"/>
    <s v="9729564426"/>
    <s v="71cb4fba5dfe143c7c91a201dd962fb6"/>
    <x v="12"/>
    <x v="3"/>
    <x v="1"/>
    <s v="A29390"/>
    <s v="DN17 1"/>
    <d v="2025-01-08T14:20:57"/>
    <s v="Kevin Johnston"/>
    <m/>
    <s v="EMIS Test System Org A29390"/>
    <m/>
    <d v="2025-01-08T14:20:57"/>
    <s v="Kevin Johnston"/>
    <m/>
    <s v="EMIS Test System Org A29390"/>
    <m/>
    <n v="24"/>
    <x v="1"/>
    <x v="2"/>
    <s v="A29390 - Partner Test CDB29390"/>
  </r>
  <r>
    <s v="Troop, Nikole Sabrina (Ms)"/>
    <d v="2014-05-27T00:00:00"/>
    <x v="1"/>
    <s v="9464341823"/>
    <s v="6092f8937b19a12d316f8b93cc5d884b"/>
    <x v="1"/>
    <x v="0"/>
    <x v="4"/>
    <s v="H85687"/>
    <s v="KT4 8"/>
    <d v="2024-04-24T16:23:29"/>
    <s v="Mrs Tiff Hodkinson"/>
    <m/>
    <s v="Black Pear Software Ltd"/>
    <m/>
    <d v="2024-04-24T16:23:29"/>
    <s v="Mrs Tiff Hodkinson"/>
    <m/>
    <s v="Black Pear Software Ltd"/>
    <m/>
    <n v="12"/>
    <x v="3"/>
    <x v="1"/>
    <s v="H85687 - Test Practice"/>
  </r>
  <r>
    <s v="Turnbull, Kathleen (Mrs)"/>
    <d v="1934-08-29T00:00:00"/>
    <x v="2"/>
    <s v="9039819645"/>
    <s v="667449acea461f4cb84cfcaa8b24cfd7"/>
    <x v="2"/>
    <x v="2"/>
    <x v="1"/>
    <s v="A29390"/>
    <s v="WF9 2"/>
    <d v="2020-10-30T11:17:23"/>
    <m/>
    <m/>
    <m/>
    <m/>
    <d v="2020-10-30T11:17:23"/>
    <m/>
    <m/>
    <m/>
    <m/>
    <n v="91"/>
    <x v="4"/>
    <x v="0"/>
    <s v="A29390 - Partner Test CDB29390"/>
  </r>
  <r>
    <s v="Wade, Anthony (Mr)"/>
    <d v="1981-07-09T00:00:00"/>
    <x v="0"/>
    <s v="9818685629"/>
    <s v="bc6cb67d56ac288a71b9e6d386058606"/>
    <x v="2"/>
    <x v="3"/>
    <x v="1"/>
    <s v="A29390"/>
    <m/>
    <d v="2021-02-18T16:07:04"/>
    <s v="Michael Barrow"/>
    <m/>
    <s v="EMIS Test System Org A29390"/>
    <m/>
    <d v="2021-02-18T16:07:04"/>
    <s v="Michael Barrow"/>
    <m/>
    <s v="EMIS Test System Org A29390"/>
    <m/>
    <n v="45"/>
    <x v="0"/>
    <x v="3"/>
    <s v="A29390 - Partner Test CDB29390"/>
  </r>
  <r>
    <s v="Wade, Anthony (Mr)"/>
    <d v="1981-07-09T00:00:00"/>
    <x v="0"/>
    <s v="0363046747"/>
    <s v="5a61e6815b1fa3844c57ba09c560d79c"/>
    <x v="9"/>
    <x v="0"/>
    <x v="1"/>
    <s v="A29390"/>
    <s v="LS5 1"/>
    <d v="2021-02-19T10:02:07"/>
    <s v="Michael Barrow"/>
    <m/>
    <s v="EMIS Test System Org A29390"/>
    <m/>
    <d v="2021-02-19T10:02:07"/>
    <s v="Michael Barrow"/>
    <m/>
    <s v="EMIS Test System Org A29390"/>
    <m/>
    <n v="45"/>
    <x v="0"/>
    <x v="3"/>
    <s v="A29390 - Partner Test CDB29390"/>
  </r>
  <r>
    <s v="Wade, Anthony (Mr)"/>
    <d v="1981-07-09T00:00:00"/>
    <x v="0"/>
    <s v="9818685629"/>
    <s v="bc6cb67d56ac288a71b9e6d386058606"/>
    <x v="9"/>
    <x v="0"/>
    <x v="13"/>
    <s v="A29390"/>
    <m/>
    <d v="2021-02-18T13:47:28"/>
    <s v="Michael Barrow"/>
    <m/>
    <s v="EMIS Test System Org A29390"/>
    <m/>
    <d v="2021-02-18T13:47:28"/>
    <s v="Michael Barrow"/>
    <m/>
    <s v="EMIS Test System Org A29390"/>
    <m/>
    <n v="45"/>
    <x v="0"/>
    <x v="3"/>
    <s v="A29390 - Partner Test CDB29390Bartlam House Shrawley, Worcester, WR6 6TP Partner Test CDB29390Bartlam House Shrawley, Worcester, WR6 6TP Partner Test CDB29390Bartlam House Shrawley, Worcester, W"/>
  </r>
  <r>
    <s v="Wade, Anthony (Mr)"/>
    <d v="1981-07-09T00:00:00"/>
    <x v="0"/>
    <s v="0363046747"/>
    <s v="5a61e6815b1fa3844c57ba09c560d79c"/>
    <x v="2"/>
    <x v="3"/>
    <x v="1"/>
    <s v="A29390"/>
    <s v="LS5 1"/>
    <d v="2021-02-19T16:24:36"/>
    <s v="Michael Barrow"/>
    <m/>
    <s v="EMIS Test System Org A29390"/>
    <m/>
    <d v="2021-02-19T16:24:36"/>
    <s v="Michael Barrow"/>
    <m/>
    <s v="EMIS Test System Org A29390"/>
    <m/>
    <n v="45"/>
    <x v="0"/>
    <x v="3"/>
    <s v="A29390 - Partner Test CDB29390"/>
  </r>
  <r>
    <s v="Waggott, Cymbeline Deforest (Mr)"/>
    <d v="1946-01-09T00:00:00"/>
    <x v="0"/>
    <s v="9449303908"/>
    <s v="6282d4d8e29d331cf34d1a5b821ab7a6"/>
    <x v="2"/>
    <x v="3"/>
    <x v="3"/>
    <s v="A28579"/>
    <s v="KT10 9"/>
    <d v="2025-04-23T16:37:54"/>
    <s v="Kevin Johnston"/>
    <m/>
    <s v="Black Pear Software Ltd"/>
    <m/>
    <d v="2025-04-23T16:37:54"/>
    <s v="Kevin Johnston"/>
    <m/>
    <s v="Black Pear Software Ltd"/>
    <m/>
    <n v="80"/>
    <x v="2"/>
    <x v="2"/>
    <s v="A28579 - Partner Programme Test 04"/>
  </r>
  <r>
    <s v="Waggott, Cymbeline Deforest (Mr)"/>
    <d v="1946-01-09T00:00:00"/>
    <x v="0"/>
    <s v="9449303908"/>
    <s v="6282d4d8e29d331cf34d1a5b821ab7a6"/>
    <x v="2"/>
    <x v="3"/>
    <x v="3"/>
    <s v="A28579"/>
    <s v="KT10 9"/>
    <d v="2026-03-26T09:20:28"/>
    <s v="Kevin Johnston"/>
    <m/>
    <s v="Black Pear Software Ltd"/>
    <m/>
    <d v="2026-03-26T09:20:28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9"/>
    <x v="1"/>
    <x v="3"/>
    <s v="A28579"/>
    <s v="KT10 9"/>
    <d v="2025-08-07T14:40:12"/>
    <s v="Mrs Tiff Hodkinson"/>
    <m/>
    <s v="Black Pear Software Ltd"/>
    <m/>
    <d v="2026-06-24T14:56:47"/>
    <s v="Kevin Johnston"/>
    <m/>
    <s v="Black Pear Software Ltd"/>
    <m/>
    <n v="80"/>
    <x v="2"/>
    <x v="2"/>
    <s v="A28579 - Partner Programme Test 04"/>
  </r>
  <r>
    <s v="Waggott, Cymbeline Deforest (Mr)"/>
    <d v="1946-01-09T00:00:00"/>
    <x v="0"/>
    <s v="9449303908"/>
    <s v="6282d4d8e29d331cf34d1a5b821ab7a6"/>
    <x v="3"/>
    <x v="1"/>
    <x v="3"/>
    <s v="A28579"/>
    <s v="KT10 9"/>
    <d v="2026-01-20T17:01:16"/>
    <s v="Mrs Tiff Hodkinson"/>
    <m/>
    <s v="Black Pear Software Ltd"/>
    <m/>
    <d v="2026-01-20T17:01:33"/>
    <s v="Mrs Tiff Hodkins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"/>
    <x v="1"/>
    <x v="3"/>
    <s v="A28579"/>
    <s v="KT10 9"/>
    <d v="2026-01-22T13:48:10"/>
    <s v="Kevin Johnston"/>
    <m/>
    <s v="Black Pear Software Ltd"/>
    <m/>
    <d v="2026-01-22T15:08:15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2"/>
    <x v="3"/>
    <x v="3"/>
    <s v="A28579"/>
    <s v="KT10 9"/>
    <d v="2026-02-10T13:57:51"/>
    <s v="Kevin Johnston"/>
    <m/>
    <s v="Black Pear Software Ltd"/>
    <m/>
    <d v="2026-04-23T11:07:44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"/>
    <x v="1"/>
    <x v="3"/>
    <s v="A28579"/>
    <s v="KT10 9"/>
    <d v="2026-01-22T09:23:59"/>
    <s v="Kevin Johnston"/>
    <m/>
    <s v="Black Pear Software Ltd"/>
    <m/>
    <d v="2026-01-22T13:41:08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"/>
    <x v="1"/>
    <x v="3"/>
    <s v="A28579"/>
    <s v="KT10 9"/>
    <d v="2026-02-11T14:17:49"/>
    <s v="Kevin Johnston"/>
    <m/>
    <s v="Black Pear Software Ltd"/>
    <m/>
    <d v="2026-02-11T14:28:44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"/>
    <x v="1"/>
    <x v="3"/>
    <s v="A28579"/>
    <s v="KT10 9"/>
    <d v="2026-01-28T15:21:56"/>
    <s v="Kevin Johnston"/>
    <m/>
    <s v="Black Pear Software Ltd"/>
    <m/>
    <d v="2026-01-28T15:23:43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"/>
    <x v="1"/>
    <x v="3"/>
    <s v="A28579"/>
    <s v="KT10 9"/>
    <d v="2026-03-12T15:23:06"/>
    <s v="Kevin Johnston"/>
    <m/>
    <s v="Black Pear Software Ltd"/>
    <m/>
    <d v="2026-08-11T14:35:18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"/>
    <x v="1"/>
    <x v="3"/>
    <s v="A28579"/>
    <s v="KT10 9"/>
    <d v="2026-02-11T14:48:00"/>
    <s v="Kevin Johnston"/>
    <m/>
    <s v="Black Pear Software Ltd"/>
    <m/>
    <d v="2026-03-12T15:16:28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"/>
    <x v="1"/>
    <x v="3"/>
    <s v="A28579"/>
    <s v="KT10 9"/>
    <d v="2026-01-29T14:24:20"/>
    <s v="Kevin Johnston"/>
    <m/>
    <s v="Black Pear Software Ltd"/>
    <m/>
    <d v="2026-02-04T09:27:36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"/>
    <x v="1"/>
    <x v="3"/>
    <s v="A28579"/>
    <s v="KT10 9"/>
    <d v="2026-02-11T13:09:35"/>
    <s v="Kevin Johnston"/>
    <m/>
    <s v="Black Pear Software Ltd"/>
    <m/>
    <d v="2026-02-11T13:21:41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9"/>
    <x v="0"/>
    <x v="3"/>
    <s v="A28579"/>
    <s v="KT10 9"/>
    <d v="2026-08-11T14:16:14"/>
    <s v="Kevin Johnston"/>
    <m/>
    <s v="Black Pear Software Ltd"/>
    <m/>
    <d v="2026-08-11T14:16:14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"/>
    <x v="0"/>
    <x v="3"/>
    <s v="A28579"/>
    <s v="KT10 9"/>
    <d v="2026-08-11T15:51:34"/>
    <s v="Kevin Johnston"/>
    <m/>
    <s v="Black Pear Software Ltd"/>
    <m/>
    <d v="2026-08-11T15:51:34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"/>
    <x v="1"/>
    <x v="3"/>
    <s v="A28579"/>
    <s v="KT10 9"/>
    <d v="2024-12-04T12:37:23"/>
    <s v="John Wade"/>
    <m/>
    <s v="Partner Programme Test 04"/>
    <m/>
    <d v="2025-12-17T15:26:37"/>
    <s v="Kevin Johnston"/>
    <m/>
    <s v="Black Pear Software Ltd"/>
    <m/>
    <n v="80"/>
    <x v="2"/>
    <x v="1"/>
    <s v="A28579 - Partner Programme Test 04"/>
  </r>
  <r>
    <s v="Waggott, Cymbeline Deforest (Mr)"/>
    <d v="1946-01-09T00:00:00"/>
    <x v="0"/>
    <s v="9449303908"/>
    <s v="6282d4d8e29d331cf34d1a5b821ab7a6"/>
    <x v="1"/>
    <x v="1"/>
    <x v="3"/>
    <s v="A28579"/>
    <s v="KT10 9"/>
    <d v="2026-02-04T11:49:22"/>
    <s v="Kevin Johnston"/>
    <m/>
    <s v="Black Pear Software Ltd"/>
    <m/>
    <d v="2026-02-04T11:51:23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3"/>
    <x v="0"/>
    <x v="3"/>
    <s v="A28579"/>
    <s v="KT10 9"/>
    <d v="2026-06-23T11:27:39"/>
    <s v="Kevin Johnston"/>
    <m/>
    <s v="Black Pear Software Ltd"/>
    <m/>
    <d v="2026-06-24T15:03:17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"/>
    <x v="1"/>
    <x v="3"/>
    <s v="A28579"/>
    <s v="KT10 9"/>
    <d v="2024-05-01T14:18:38"/>
    <s v="Steve Reay"/>
    <m/>
    <s v="Somerset Clinical Commissioning Group"/>
    <m/>
    <d v="2024-05-01T14:18:38"/>
    <s v="Steve Reay"/>
    <m/>
    <s v="Somerset Clinical Commissioning Group"/>
    <m/>
    <n v="80"/>
    <x v="2"/>
    <x v="1"/>
    <s v="A28579 - Partner Programme Test 04"/>
  </r>
  <r>
    <s v="Waggott, Cymbeline Deforest (Mr)"/>
    <d v="1946-01-09T00:00:00"/>
    <x v="0"/>
    <s v="9449303908"/>
    <s v="6282d4d8e29d331cf34d1a5b821ab7a6"/>
    <x v="4"/>
    <x v="0"/>
    <x v="3"/>
    <s v="A28579"/>
    <s v="KT10 9"/>
    <d v="2025-04-22T16:22:48"/>
    <s v="Steve Reay"/>
    <m/>
    <s v="EMIS Test System Org A29390"/>
    <m/>
    <d v="2025-06-25T14:38:19"/>
    <s v="Steve Reay"/>
    <m/>
    <s v="EMIS Test System Org A29390"/>
    <m/>
    <n v="80"/>
    <x v="2"/>
    <x v="2"/>
    <s v="A28579 - Partner Programme Test 04"/>
  </r>
  <r>
    <s v="Waggott, Cymbeline Deforest (Mr)"/>
    <d v="1946-01-09T00:00:00"/>
    <x v="0"/>
    <s v="9449303908"/>
    <s v="6282d4d8e29d331cf34d1a5b821ab7a6"/>
    <x v="2"/>
    <x v="3"/>
    <x v="3"/>
    <s v="A28579"/>
    <s v="KT10 9"/>
    <d v="2025-04-23T16:33:16"/>
    <s v="Kevin Johnston"/>
    <m/>
    <s v="Black Pear Software Ltd"/>
    <m/>
    <d v="2025-04-23T16:33:16"/>
    <s v="Kevin Johnston"/>
    <m/>
    <s v="Black Pear Software Ltd"/>
    <m/>
    <n v="80"/>
    <x v="2"/>
    <x v="2"/>
    <s v="A28579 - Partner Programme Test 04"/>
  </r>
  <r>
    <s v="Waggott, Cymbeline Deforest (Mr)"/>
    <d v="1946-01-09T00:00:00"/>
    <x v="0"/>
    <s v="9449303908"/>
    <s v="6282d4d8e29d331cf34d1a5b821ab7a6"/>
    <x v="2"/>
    <x v="3"/>
    <x v="3"/>
    <s v="A28579"/>
    <s v="KT10 9"/>
    <d v="2026-01-29T14:19:06"/>
    <s v="Kevin Johnston"/>
    <m/>
    <s v="Black Pear Software Ltd"/>
    <m/>
    <d v="2026-01-29T14:19:06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1"/>
    <x v="1"/>
    <x v="3"/>
    <s v="A28579"/>
    <s v="KT10 9"/>
    <d v="2026-02-10T16:01:33"/>
    <s v="Kevin Johnston"/>
    <m/>
    <s v="Black Pear Software Ltd"/>
    <m/>
    <d v="2026-02-11T11:41:08"/>
    <s v="Kevin Johnston"/>
    <m/>
    <s v="Black Pear Software Ltd"/>
    <m/>
    <n v="80"/>
    <x v="2"/>
    <x v="5"/>
    <s v="A28579 - Partner Programme Test 04"/>
  </r>
  <r>
    <s v="Waggott, Cymbeline Deforest (Mr)"/>
    <d v="1946-01-09T00:00:00"/>
    <x v="0"/>
    <s v="9449303908"/>
    <s v="6282d4d8e29d331cf34d1a5b821ab7a6"/>
    <x v="2"/>
    <x v="3"/>
    <x v="3"/>
    <s v="A28579"/>
    <s v="KT10 9"/>
    <d v="2025-04-23T17:00:22"/>
    <s v="Kevin Johnston"/>
    <m/>
    <s v="Black Pear Software Ltd"/>
    <m/>
    <d v="2025-04-23T17:00:22"/>
    <s v="Kevin Johnston"/>
    <m/>
    <s v="Black Pear Software Ltd"/>
    <m/>
    <n v="80"/>
    <x v="2"/>
    <x v="2"/>
    <s v="A28579 - Partner Programme Test 04"/>
  </r>
  <r>
    <s v="Waggott, Cymbeline Deforest (Mr)"/>
    <d v="1946-01-09T00:00:00"/>
    <x v="0"/>
    <s v="9449303908"/>
    <s v="6282d4d8e29d331cf34d1a5b821ab7a6"/>
    <x v="2"/>
    <x v="3"/>
    <x v="3"/>
    <s v="A28579"/>
    <s v="KT10 9"/>
    <d v="2026-06-24T14:19:48"/>
    <s v="Kevin Johnston"/>
    <m/>
    <s v="Black Pear Software Ltd"/>
    <m/>
    <d v="2026-06-24T14:19:48"/>
    <s v="Kevin Johnston"/>
    <m/>
    <s v="Black Pear Software Ltd"/>
    <m/>
    <n v="80"/>
    <x v="2"/>
    <x v="5"/>
    <s v="A28579 - Partner Programme Test 04"/>
  </r>
  <r>
    <s v="Waggott, Cymbeline Domenic (Mx)"/>
    <d v="1946-01-09T00:00:00"/>
    <x v="1"/>
    <s v="9449303908"/>
    <s v="6282d4d8e29d331cf34d1a5b821ab7a6"/>
    <x v="0"/>
    <x v="0"/>
    <x v="1"/>
    <s v="A29390"/>
    <s v="KT10 9"/>
    <d v="2024-08-16T12:55:42"/>
    <s v="Steve Reay"/>
    <m/>
    <s v="EMIS Test System Org A29390"/>
    <m/>
    <d v="2024-08-16T12:55:42"/>
    <s v="Steve Reay"/>
    <m/>
    <s v="EMIS Test System Org A29390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2"/>
    <x v="2"/>
    <x v="1"/>
    <s v="A29390"/>
    <s v="KT10 9"/>
    <d v="2024-06-12T10:09:04"/>
    <s v="Mrs Tiff Hodkinson"/>
    <m/>
    <s v="Black Pear Software Ltd"/>
    <m/>
    <d v="2024-06-12T10:09:04"/>
    <s v="Mrs Tiff Hodkinson"/>
    <m/>
    <s v="Black Pear Software Ltd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12"/>
    <x v="2"/>
    <x v="1"/>
    <s v="A29390"/>
    <s v="KT10 9"/>
    <d v="2024-12-18T14:23:12"/>
    <s v="Steve Reay"/>
    <m/>
    <s v="EMIS Test System Org A29390"/>
    <m/>
    <d v="2024-12-18T14:37:50"/>
    <s v="Steve Reay"/>
    <m/>
    <s v="EMIS Test System Org A29390"/>
    <m/>
    <n v="80"/>
    <x v="2"/>
    <x v="1"/>
    <s v="A29390 - Partner Test CDB29390"/>
  </r>
  <r>
    <s v="Waggott, Cymbeline Domenic (Mx)"/>
    <d v="1946-01-09T00:00:00"/>
    <x v="0"/>
    <s v="9449303908"/>
    <s v="6282d4d8e29d331cf34d1a5b821ab7a6"/>
    <x v="4"/>
    <x v="1"/>
    <x v="1"/>
    <s v="A29390"/>
    <s v="KT10 9"/>
    <d v="2023-07-11T14:05:29"/>
    <s v="Kevin Johnston"/>
    <m/>
    <s v="Black Pear Software Ltd"/>
    <m/>
    <d v="2025-04-22T16:21:26"/>
    <s v="Kevin Johnston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10"/>
    <x v="0"/>
    <x v="1"/>
    <s v="A29390"/>
    <s v="KT10 9"/>
    <d v="2023-07-13T11:33:28"/>
    <s v="John Wade"/>
    <m/>
    <s v="Black Pear Software Ltd"/>
    <m/>
    <d v="2026-06-24T13:41:38"/>
    <s v="Kevin Johnston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10"/>
    <x v="1"/>
    <x v="1"/>
    <s v="A29390"/>
    <s v="KT10 9"/>
    <d v="2023-07-11T15:11:47"/>
    <s v="John Wade"/>
    <m/>
    <s v="Black Pear Software Ltd"/>
    <m/>
    <d v="2023-07-11T15:11:47"/>
    <s v="John Wade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10"/>
    <x v="0"/>
    <x v="1"/>
    <s v="A29390"/>
    <s v="KT10 9"/>
    <d v="2023-07-13T11:35:55"/>
    <s v="John Wade"/>
    <m/>
    <s v="Black Pear Software Ltd"/>
    <m/>
    <d v="2023-07-13T11:35:55"/>
    <s v="John Wade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0"/>
    <x v="1"/>
    <x v="1"/>
    <s v="A29390"/>
    <s v="KT10 9"/>
    <d v="2024-01-29T15:36:36"/>
    <s v="Kevin Johnston"/>
    <m/>
    <s v="Black Pear Software Ltd"/>
    <m/>
    <d v="2024-01-29T15:36:36"/>
    <s v="Kevin Johnston"/>
    <m/>
    <s v="Black Pear Software Ltd"/>
    <m/>
    <n v="80"/>
    <x v="2"/>
    <x v="1"/>
    <s v="A29390 - Partner Test CDB29390"/>
  </r>
  <r>
    <s v="Waggott, Cymbeline Domenic (Mx)"/>
    <d v="1946-01-09T00:00:00"/>
    <x v="0"/>
    <s v="9449303908"/>
    <s v="6282d4d8e29d331cf34d1a5b821ab7a6"/>
    <x v="9"/>
    <x v="1"/>
    <x v="1"/>
    <s v="A29390"/>
    <s v="KT10 9"/>
    <d v="2023-07-13T16:04:26"/>
    <s v="John Wade"/>
    <m/>
    <s v="Black Pear Software Ltd"/>
    <m/>
    <d v="2025-08-07T13:38:26"/>
    <s v="Mrs Tiff Hodkinson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10"/>
    <x v="1"/>
    <x v="1"/>
    <s v="A29390"/>
    <s v="KT10 9"/>
    <d v="2023-07-11T15:34:39"/>
    <s v="John Wade"/>
    <m/>
    <s v="Black Pear Software Ltd"/>
    <m/>
    <d v="2023-07-11T15:34:39"/>
    <s v="John Wade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10"/>
    <x v="1"/>
    <x v="1"/>
    <s v="A29390"/>
    <s v="KT10 9"/>
    <d v="2023-07-11T15:09:30"/>
    <s v="John Wade"/>
    <m/>
    <s v="Black Pear Software Ltd"/>
    <m/>
    <d v="2023-07-11T15:09:30"/>
    <s v="John Wade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10"/>
    <x v="0"/>
    <x v="1"/>
    <s v="A29390"/>
    <s v="KT10 9"/>
    <d v="2023-07-11T15:38:40"/>
    <s v="John Wade"/>
    <m/>
    <s v="Black Pear Software Ltd"/>
    <m/>
    <d v="2023-07-11T15:38:40"/>
    <s v="John Wade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7"/>
    <x v="1"/>
    <x v="1"/>
    <s v="A29390"/>
    <s v="KT10 9"/>
    <d v="2024-08-21T12:23:40"/>
    <s v="Steve Reay"/>
    <m/>
    <s v="EMIS Test System Org A29390"/>
    <m/>
    <d v="2024-10-03T16:30:13"/>
    <s v="Steve Reay"/>
    <m/>
    <s v="EMIS Test System Org A29390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0"/>
    <x v="1"/>
    <x v="1"/>
    <s v="A29390"/>
    <s v="KT10 9"/>
    <d v="2024-05-24T10:08:04"/>
    <s v="Steve Reay"/>
    <m/>
    <s v="EMIS Test System Org A29390"/>
    <m/>
    <d v="2024-05-24T10:08:04"/>
    <s v="Steve Reay"/>
    <m/>
    <s v="EMIS Test System Org A29390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10"/>
    <x v="1"/>
    <x v="1"/>
    <s v="A29390"/>
    <s v="KT10 9"/>
    <d v="2023-07-11T15:11:05"/>
    <s v="John Wade"/>
    <m/>
    <s v="Black Pear Software Ltd"/>
    <m/>
    <d v="2023-07-11T15:11:05"/>
    <s v="John Wade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0"/>
    <x v="1"/>
    <x v="1"/>
    <s v="A29390"/>
    <s v="KT10 9"/>
    <d v="2024-01-31T15:55:13"/>
    <s v="Kevin Johnston"/>
    <m/>
    <s v="Black Pear Software Ltd"/>
    <m/>
    <d v="2024-01-31T15:55:13"/>
    <s v="Kevin Johnston"/>
    <m/>
    <s v="Black Pear Software Ltd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3"/>
    <x v="1"/>
    <x v="1"/>
    <s v="A29390"/>
    <s v="KT10 9"/>
    <d v="2024-09-30T15:56:05"/>
    <s v="Mrs Tiff Hodkinson"/>
    <m/>
    <s v="Black Pear Software Ltd"/>
    <m/>
    <d v="2025-03-06T10:31:18"/>
    <s v="Steve Reay"/>
    <m/>
    <s v="Partner Programme Test 04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12"/>
    <x v="3"/>
    <x v="1"/>
    <s v="A29390"/>
    <s v="KT10 9"/>
    <d v="2024-12-18T14:49:25"/>
    <s v="Steve Reay"/>
    <m/>
    <s v="EMIS Test System Org A29390"/>
    <m/>
    <d v="2024-12-18T14:49:25"/>
    <s v="Steve Reay"/>
    <m/>
    <s v="EMIS Test System Org A29390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7"/>
    <x v="0"/>
    <x v="1"/>
    <s v="A29390"/>
    <s v="KT10 9"/>
    <d v="2024-10-14T12:41:14"/>
    <s v="Steve Reay"/>
    <m/>
    <s v="EMIS Test System Org A29390"/>
    <m/>
    <d v="2026-06-24T11:35:34"/>
    <s v="Kevin Johnston"/>
    <m/>
    <s v="Black Pear Software Ltd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8"/>
    <x v="0"/>
    <x v="1"/>
    <s v="A29390"/>
    <s v="KT10 9"/>
    <d v="2024-12-17T14:44:27"/>
    <s v="Kevin Johnston"/>
    <m/>
    <s v="EMIS Test System Org A29390"/>
    <m/>
    <d v="2026-02-04T15:47:30"/>
    <s v="Kevin Johnston"/>
    <m/>
    <s v="Black Pear Software Ltd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10"/>
    <x v="1"/>
    <x v="1"/>
    <s v="A29390"/>
    <s v="KT10 9"/>
    <d v="2023-07-11T15:23:31"/>
    <s v="John Wade"/>
    <m/>
    <s v="Black Pear Software Ltd"/>
    <m/>
    <d v="2023-07-11T15:23:31"/>
    <s v="John Wade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10"/>
    <x v="1"/>
    <x v="1"/>
    <s v="A29390"/>
    <s v="KT10 9"/>
    <d v="2023-07-11T15:08:26"/>
    <s v="John Wade"/>
    <m/>
    <s v="Black Pear Software Ltd"/>
    <m/>
    <d v="2023-07-11T15:08:26"/>
    <s v="John Wade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12"/>
    <x v="3"/>
    <x v="1"/>
    <s v="A29390"/>
    <s v="KT10 9"/>
    <d v="2024-12-17T10:53:18"/>
    <s v="Kevin Johnston"/>
    <m/>
    <s v="EMIS Test System Org A29390"/>
    <m/>
    <d v="2024-12-17T10:53:18"/>
    <s v="Kevin Johnston"/>
    <m/>
    <s v="EMIS Test System Org A29390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12"/>
    <x v="2"/>
    <x v="1"/>
    <s v="A29390"/>
    <s v="KT10 9"/>
    <d v="2024-11-07T16:19:19"/>
    <s v="Kevin Johnston"/>
    <m/>
    <s v="EMIS Test System Org A29390"/>
    <m/>
    <d v="2024-11-07T16:22:11"/>
    <s v="Kevin Johnston"/>
    <m/>
    <s v="EMIS Test System Org A29390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10"/>
    <x v="1"/>
    <x v="1"/>
    <s v="A29390"/>
    <s v="KT10 9"/>
    <d v="2023-07-11T15:34:05"/>
    <s v="John Wade"/>
    <m/>
    <s v="Black Pear Software Ltd"/>
    <m/>
    <d v="2023-07-11T15:34:05"/>
    <s v="John Wade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10"/>
    <x v="0"/>
    <x v="1"/>
    <s v="A29390"/>
    <s v="KT10 9"/>
    <d v="2023-07-11T15:36:45"/>
    <s v="John Wade"/>
    <m/>
    <s v="Black Pear Software Ltd"/>
    <m/>
    <d v="2023-07-11T15:36:45"/>
    <s v="John Wade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2"/>
    <x v="2"/>
    <x v="1"/>
    <s v="A29390"/>
    <s v="KT10 9"/>
    <d v="2024-11-12T16:13:55"/>
    <s v="Kevin Johnston"/>
    <m/>
    <s v="EMIS Test System Org A29390"/>
    <m/>
    <d v="2025-04-23T16:34:41"/>
    <s v="Kevin Johnston"/>
    <m/>
    <s v="Black Pear Software Ltd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2"/>
    <x v="2"/>
    <x v="1"/>
    <s v="A29390"/>
    <s v="KT10 9"/>
    <d v="2024-11-12T15:36:04"/>
    <s v="Kevin Johnston"/>
    <m/>
    <s v="EMIS Test System Org A29390"/>
    <m/>
    <d v="2024-11-12T15:39:49"/>
    <s v="Kevin Johnston"/>
    <m/>
    <s v="EMIS Test System Org A29390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10"/>
    <x v="1"/>
    <x v="1"/>
    <s v="A29390"/>
    <s v="KT10 9"/>
    <d v="2023-07-11T15:35:13"/>
    <s v="John Wade"/>
    <m/>
    <s v="Black Pear Software Ltd"/>
    <m/>
    <d v="2023-07-11T15:35:13"/>
    <s v="John Wade"/>
    <m/>
    <s v="Black Pear Software Ltd"/>
    <m/>
    <n v="80"/>
    <x v="2"/>
    <x v="6"/>
    <s v="A29390 - Partner Test CDB29390"/>
  </r>
  <r>
    <s v="Waggott, Cymbeline Domenic (Mx)"/>
    <d v="1946-01-09T00:00:00"/>
    <x v="1"/>
    <s v="9449303908"/>
    <s v="6282d4d8e29d331cf34d1a5b821ab7a6"/>
    <x v="3"/>
    <x v="1"/>
    <x v="1"/>
    <s v="A29390"/>
    <s v="KT10 9"/>
    <d v="2024-09-30T15:54:35"/>
    <s v="Mrs Tiff Hodkinson"/>
    <m/>
    <s v="Black Pear Software Ltd"/>
    <m/>
    <d v="2024-09-30T15:54:35"/>
    <s v="Mrs Tiff Hodkinson"/>
    <m/>
    <s v="Black Pear Software Ltd"/>
    <m/>
    <n v="80"/>
    <x v="2"/>
    <x v="1"/>
    <s v="A29390 - Partner Test CDB29390"/>
  </r>
  <r>
    <s v="Waggott, Cymbeline Domenic (Mx)"/>
    <d v="1946-01-09T00:00:00"/>
    <x v="1"/>
    <s v="9449303908"/>
    <s v="6282d4d8e29d331cf34d1a5b821ab7a6"/>
    <x v="7"/>
    <x v="1"/>
    <x v="1"/>
    <s v="A29390"/>
    <s v="KT10 9"/>
    <d v="2024-08-21T12:04:49"/>
    <s v="Mr Will Jehring"/>
    <m/>
    <s v="Black Pear Software Ltd"/>
    <m/>
    <d v="2024-08-21T12:04:49"/>
    <s v="Steve Reay"/>
    <m/>
    <s v="EMIS Test System Org A29390"/>
    <m/>
    <n v="80"/>
    <x v="2"/>
    <x v="1"/>
    <s v="A29390 - Partner Test CDB29390"/>
  </r>
  <r>
    <s v="Walker, Anthony (Mr)"/>
    <d v="1921-02-01T00:00:00"/>
    <x v="0"/>
    <s v="3736627165"/>
    <s v="2f2af1279ca81d05f02895f4ace1ccd8"/>
    <x v="9"/>
    <x v="0"/>
    <x v="1"/>
    <s v="A29390"/>
    <s v="LS2 3"/>
    <d v="2020-12-02T12:26:12"/>
    <s v="Steve Reay"/>
    <m/>
    <s v="EMIS Test System Org A29390"/>
    <m/>
    <d v="2020-12-02T12:26:12"/>
    <s v="Steve Reay"/>
    <m/>
    <s v="EMIS Test System Org A29390"/>
    <m/>
    <n v="105"/>
    <x v="4"/>
    <x v="0"/>
    <s v="A29390 - Partner Test CDB29390"/>
  </r>
  <r>
    <s v="Walker, Anthony (Mr)"/>
    <d v="1921-02-01T00:00:00"/>
    <x v="0"/>
    <s v="3736627165"/>
    <s v="2f2af1279ca81d05f02895f4ace1ccd8"/>
    <x v="0"/>
    <x v="0"/>
    <x v="1"/>
    <s v="A29390"/>
    <s v="LS2 3"/>
    <d v="2020-11-12T16:15:46"/>
    <m/>
    <m/>
    <m/>
    <m/>
    <d v="2020-11-12T16:15:46"/>
    <m/>
    <m/>
    <m/>
    <m/>
    <n v="105"/>
    <x v="4"/>
    <x v="0"/>
    <s v="A29390 - Partner Test CDB29390"/>
  </r>
  <r>
    <s v="Walker, Christine (Miss)"/>
    <d v="1961-11-16T00:00:00"/>
    <x v="2"/>
    <s v="1823481546"/>
    <s v="4238eb6fb725e9a89bad8219d6cf5e86"/>
    <x v="0"/>
    <x v="1"/>
    <x v="1"/>
    <s v="A29390"/>
    <s v="BD1 5"/>
    <d v="2020-11-12T16:52:15"/>
    <m/>
    <m/>
    <m/>
    <m/>
    <d v="2020-11-12T16:52:15"/>
    <m/>
    <m/>
    <m/>
    <m/>
    <n v="64"/>
    <x v="0"/>
    <x v="0"/>
    <s v="A29390 - Partner Test CDB29390"/>
  </r>
  <r>
    <s v="Walker, Christine (Miss)"/>
    <d v="1961-11-16T00:00:00"/>
    <x v="2"/>
    <s v="1823481546"/>
    <s v="4238eb6fb725e9a89bad8219d6cf5e86"/>
    <x v="0"/>
    <x v="1"/>
    <x v="1"/>
    <s v="A29390"/>
    <s v="BD1 5"/>
    <d v="2020-11-12T16:17:44"/>
    <m/>
    <m/>
    <m/>
    <m/>
    <d v="2020-11-12T16:17:44"/>
    <m/>
    <m/>
    <m/>
    <m/>
    <n v="64"/>
    <x v="0"/>
    <x v="0"/>
    <s v="A29390 - Partner Test CDB29390"/>
  </r>
  <r>
    <s v="West, Mark (Mr)"/>
    <d v="1930-06-16T00:00:00"/>
    <x v="0"/>
    <s v="6861754462"/>
    <s v="e4e699369be00216e53f224db26ebee4"/>
    <x v="2"/>
    <x v="2"/>
    <x v="1"/>
    <s v="A29390"/>
    <m/>
    <d v="2020-11-23T16:52:56"/>
    <m/>
    <m/>
    <m/>
    <m/>
    <d v="2020-11-23T16:52:56"/>
    <m/>
    <m/>
    <m/>
    <m/>
    <n v="96"/>
    <x v="4"/>
    <x v="0"/>
    <s v="A29390 - Partner Test CDB29390"/>
  </r>
  <r>
    <s v="West, Mark (Mr)"/>
    <d v="1930-06-16T00:00:00"/>
    <x v="0"/>
    <s v="6861754462"/>
    <s v="e4e699369be00216e53f224db26ebee4"/>
    <x v="2"/>
    <x v="2"/>
    <x v="1"/>
    <s v="A29390"/>
    <m/>
    <d v="2020-11-23T16:49:38"/>
    <m/>
    <m/>
    <m/>
    <m/>
    <d v="2020-11-23T16:49:38"/>
    <m/>
    <m/>
    <m/>
    <m/>
    <n v="96"/>
    <x v="4"/>
    <x v="0"/>
    <s v="A29390 - Partner Test CDB29390"/>
  </r>
  <r>
    <s v="White, Angela (Mrs)"/>
    <d v="1928-08-01T00:00:00"/>
    <x v="2"/>
    <s v="8111141149"/>
    <s v="081f20ff13e84dc1d91b3cc44ead7ff7"/>
    <x v="2"/>
    <x v="2"/>
    <x v="1"/>
    <s v="A29390"/>
    <s v="LS25 1"/>
    <d v="2021-06-03T13:31:46"/>
    <s v="Mrs Tiff Hodkinson"/>
    <m/>
    <s v="EMIS Test System Org A29390"/>
    <m/>
    <d v="2021-06-03T13:31:46"/>
    <s v="Mrs Tiff Hodkinson"/>
    <m/>
    <s v="EMIS Test System Org A29390"/>
    <m/>
    <n v="98"/>
    <x v="4"/>
    <x v="3"/>
    <s v="A29390 - Partner Test CDB29390"/>
  </r>
  <r>
    <s v="White, Angela (Mrs)"/>
    <d v="1928-08-01T00:00:00"/>
    <x v="2"/>
    <s v="8111141149"/>
    <s v="081f20ff13e84dc1d91b3cc44ead7ff7"/>
    <x v="2"/>
    <x v="2"/>
    <x v="1"/>
    <s v="A29390"/>
    <s v="LS25 1"/>
    <d v="2021-06-03T13:32:34"/>
    <s v="Mrs Tiff Hodkinson"/>
    <m/>
    <s v="EMIS Test System Org A29390"/>
    <m/>
    <d v="2021-06-03T13:32:34"/>
    <s v="Mrs Tiff Hodkinson"/>
    <m/>
    <s v="EMIS Test System Org A29390"/>
    <m/>
    <n v="98"/>
    <x v="4"/>
    <x v="3"/>
    <s v="A29390 - Partner Test CDB29390"/>
  </r>
  <r>
    <s v="White, Angela (Mrs)"/>
    <d v="1928-08-01T00:00:00"/>
    <x v="2"/>
    <s v="8111141149"/>
    <s v="081f20ff13e84dc1d91b3cc44ead7ff7"/>
    <x v="3"/>
    <x v="1"/>
    <x v="1"/>
    <s v="A29390"/>
    <s v="LS25 1"/>
    <d v="2021-09-17T14:15:37"/>
    <s v="Mrs Tiff Hodkinson"/>
    <m/>
    <s v="EMIS Test System Org A29390"/>
    <m/>
    <d v="2021-09-17T14:15:37"/>
    <s v="Mrs Tiff Hodkinson"/>
    <m/>
    <s v="EMIS Test System Org A29390"/>
    <m/>
    <n v="98"/>
    <x v="4"/>
    <x v="3"/>
    <s v="A29390 - Partner Test CDB29390"/>
  </r>
  <r>
    <s v="Wilson, Helen (Mrs)"/>
    <d v="1962-12-27T00:00:00"/>
    <x v="2"/>
    <s v="4944543265"/>
    <s v="453d33d20dbe90bedfff1a0d1dafe079"/>
    <x v="2"/>
    <x v="2"/>
    <x v="1"/>
    <s v="A29390"/>
    <s v="BD2 1"/>
    <d v="2021-02-03T14:51:39"/>
    <s v="Mrs Tiff Hodkinson"/>
    <m/>
    <s v="EMIS Test System Org A29390"/>
    <m/>
    <d v="2021-02-03T14:51:39"/>
    <s v="Mrs Tiff Hodkinson"/>
    <m/>
    <s v="EMIS Test System Org A29390"/>
    <m/>
    <n v="63"/>
    <x v="0"/>
    <x v="3"/>
    <s v="A29390 - Partner Test CDB29390"/>
  </r>
  <r>
    <s v="Wilton, Hennon (Mr)"/>
    <d v="2010-01-20T00:00:00"/>
    <x v="1"/>
    <s v="9449306524"/>
    <s v="2c8624c7dacff533ffd57c7fc940298f"/>
    <x v="9"/>
    <x v="0"/>
    <x v="1"/>
    <s v="A29390"/>
    <s v="KT20 7"/>
    <d v="2022-01-18T14:32:06"/>
    <s v="Mr Stephen Reynolds"/>
    <m/>
    <s v="Black Pear Software Ltd"/>
    <m/>
    <d v="2022-01-18T14:32:06"/>
    <s v="Mr Stephen Reynolds"/>
    <m/>
    <s v="Black Pear Software Ltd"/>
    <m/>
    <n v="16"/>
    <x v="3"/>
    <x v="4"/>
    <s v="A29390 - Partner Test CDB29390"/>
  </r>
  <r>
    <s v="Wilton, Hennon (Mr)"/>
    <d v="2010-01-20T00:00:00"/>
    <x v="1"/>
    <s v="9449306524"/>
    <s v="2c8624c7dacff533ffd57c7fc940298f"/>
    <x v="10"/>
    <x v="0"/>
    <x v="1"/>
    <s v="A29390"/>
    <s v="KT20 7"/>
    <d v="2021-11-10T13:43:44"/>
    <s v="Mrs Tiff Hodkinson"/>
    <m/>
    <s v="Black Pear Software Ltd"/>
    <m/>
    <d v="2021-11-10T13:43:44"/>
    <s v="Mrs Tiff Hodkinson"/>
    <m/>
    <s v="Black Pear Software Ltd"/>
    <m/>
    <n v="16"/>
    <x v="3"/>
    <x v="3"/>
    <s v="A29390 - Partner Test CDB29390"/>
  </r>
  <r>
    <s v="Wooldridge, Shell Eleonor (Ms)"/>
    <d v="2006-07-26T00:00:00"/>
    <x v="1"/>
    <s v="9449306060"/>
    <s v="904f89356dc60875075a92f88411a06b"/>
    <x v="10"/>
    <x v="0"/>
    <x v="1"/>
    <s v="A29390"/>
    <s v="KT19 9"/>
    <d v="2022-08-24T11:45:48"/>
    <s v="John Wade"/>
    <m/>
    <s v="Test Organisation - EMIS Hub (29393)"/>
    <m/>
    <d v="2022-08-24T11:45:48"/>
    <s v="John Wade"/>
    <m/>
    <s v="Test Organisation - EMIS Hub (29393)"/>
    <m/>
    <n v="20"/>
    <x v="1"/>
    <x v="4"/>
    <s v="A29390 - Partner Test CDB29390"/>
  </r>
  <r>
    <s v="Wooldridge, Shell Eleonor (Ms)"/>
    <d v="2006-07-26T00:00:00"/>
    <x v="1"/>
    <s v="9449306060"/>
    <s v="904f89356dc60875075a92f88411a06b"/>
    <x v="0"/>
    <x v="0"/>
    <x v="1"/>
    <s v="A29390"/>
    <s v="KT19 9"/>
    <d v="2022-06-22T16:33:37"/>
    <s v="Steve Reay"/>
    <m/>
    <s v="Test Organisation - EMIS Hub (29393)"/>
    <m/>
    <d v="2022-06-22T16:33:37"/>
    <s v="Steve Reay"/>
    <m/>
    <s v="Test Organisation - EMIS Hub (29393)"/>
    <m/>
    <n v="20"/>
    <x v="1"/>
    <x v="4"/>
    <s v="A29390 - Partner Test CDB29390"/>
  </r>
  <r>
    <s v="Wooldridge, Shell Eleonor (Ms)"/>
    <d v="2006-07-26T00:00:00"/>
    <x v="1"/>
    <s v="9449306060"/>
    <s v="904f89356dc60875075a92f88411a06b"/>
    <x v="3"/>
    <x v="0"/>
    <x v="1"/>
    <s v="A29390"/>
    <s v="KT19 9"/>
    <d v="2023-01-03T11:52:42"/>
    <s v="Steve Reay"/>
    <m/>
    <s v="EMIS Test System Org A29390"/>
    <m/>
    <d v="2023-01-03T11:52:42"/>
    <s v="Steve Reay"/>
    <m/>
    <s v="EMIS Test System Org A29390"/>
    <m/>
    <n v="20"/>
    <x v="1"/>
    <x v="6"/>
    <s v="A29390 - Partner Test CDB29390"/>
  </r>
  <r>
    <s v="Wooldridge, Shell Eleonor (Ms)"/>
    <d v="2006-07-26T00:00:00"/>
    <x v="1"/>
    <s v="9449306060"/>
    <s v="904f89356dc60875075a92f88411a06b"/>
    <x v="4"/>
    <x v="0"/>
    <x v="1"/>
    <s v="A29390"/>
    <s v="KT19 9"/>
    <d v="2023-01-03T12:56:09"/>
    <s v="Steve Reay"/>
    <m/>
    <s v="Test Organisation - EMIS Hub (29393)"/>
    <m/>
    <d v="2023-01-03T12:56:09"/>
    <s v="Steve Reay"/>
    <m/>
    <s v="Test Organisation - EMIS Hub (29393)"/>
    <m/>
    <n v="20"/>
    <x v="1"/>
    <x v="6"/>
    <s v="A29390 - Partner Test CDB29390"/>
  </r>
  <r>
    <s v="Wooldridge, Shell Eleonor (Ms)"/>
    <d v="2006-07-26T00:00:00"/>
    <x v="1"/>
    <s v="9449306060"/>
    <s v="904f89356dc60875075a92f88411a06b"/>
    <x v="0"/>
    <x v="0"/>
    <x v="1"/>
    <s v="A29390"/>
    <s v="KT19 9"/>
    <d v="2022-06-22T16:52:15"/>
    <s v="Michael Barrow"/>
    <m/>
    <s v="Test Organisation - EMIS Hub (29393)"/>
    <m/>
    <d v="2022-06-22T16:52:15"/>
    <s v="Michael Barrow"/>
    <m/>
    <s v="Test Organisation - EMIS Hub (29393)"/>
    <m/>
    <n v="20"/>
    <x v="1"/>
    <x v="4"/>
    <s v="A29390 - Partner Test CDB29390"/>
  </r>
  <r>
    <s v="Worthy, Andrew Kurt (Mr)"/>
    <d v="1986-10-01T00:00:00"/>
    <x v="0"/>
    <s v="9729564442"/>
    <s v="e77897582fc45de8e450d944c376759d"/>
    <x v="8"/>
    <x v="0"/>
    <x v="3"/>
    <s v="A28579"/>
    <s v="DN20 0"/>
    <d v="2026-02-17T10:58:35"/>
    <s v="Steve Reay"/>
    <m/>
    <s v="Partner Programme Test 04"/>
    <m/>
    <d v="2026-02-17T10:58:35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2"/>
    <x v="3"/>
    <x v="3"/>
    <s v="A28579"/>
    <s v="DN20 0"/>
    <d v="2026-03-04T12:54:00"/>
    <s v="Steve Reay"/>
    <m/>
    <s v="Partner Programme Test 04"/>
    <m/>
    <d v="2026-03-04T12:54:00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2"/>
    <x v="3"/>
    <x v="3"/>
    <s v="A28579"/>
    <s v="DN20 0"/>
    <d v="2026-01-23T14:34:04"/>
    <s v="Steve Reay"/>
    <m/>
    <s v="Partner Programme Test 04"/>
    <m/>
    <d v="2026-01-23T14:34:04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9"/>
    <x v="1"/>
    <x v="3"/>
    <s v="A28579"/>
    <s v="DN20 0"/>
    <d v="2026-01-29T14:13:53"/>
    <s v="Steve Reay"/>
    <m/>
    <s v="Partner Programme Test 04"/>
    <m/>
    <d v="2026-01-29T14:14:14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7"/>
    <x v="1"/>
    <x v="3"/>
    <s v="A28579"/>
    <s v="DN20 0"/>
    <d v="2025-09-17T13:01:04"/>
    <s v="Steve Reay"/>
    <m/>
    <s v="Partner Programme Test 04"/>
    <m/>
    <d v="2025-09-17T13:19:11"/>
    <s v="Steve Reay"/>
    <m/>
    <s v="Partner Programme Test 04"/>
    <m/>
    <n v="39"/>
    <x v="1"/>
    <x v="2"/>
    <s v="A28579 - Partner Programme Test 04"/>
  </r>
  <r>
    <s v="Worthy, Andrew Kurt (Mr)"/>
    <d v="1986-10-01T00:00:00"/>
    <x v="0"/>
    <s v="9729564442"/>
    <s v="e77897582fc45de8e450d944c376759d"/>
    <x v="2"/>
    <x v="2"/>
    <x v="3"/>
    <s v="A28579"/>
    <s v="DN20 0"/>
    <d v="2026-01-23T13:33:37"/>
    <s v="Steve Reay"/>
    <m/>
    <s v="Partner Programme Test 04"/>
    <m/>
    <d v="2026-01-23T13:33:37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2"/>
    <x v="3"/>
    <x v="3"/>
    <s v="A28579"/>
    <s v="DN20 0"/>
    <d v="2026-01-23T14:00:58"/>
    <s v="Steve Reay"/>
    <m/>
    <s v="Partner Programme Test 04"/>
    <m/>
    <d v="2026-01-23T14:00:58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2"/>
    <x v="2"/>
    <x v="3"/>
    <s v="A28579"/>
    <s v="DN20 0"/>
    <d v="2026-03-04T09:52:36"/>
    <s v="Steve Reay"/>
    <m/>
    <s v="Partner Programme Test 04"/>
    <m/>
    <d v="2026-03-04T09:52:36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8"/>
    <x v="1"/>
    <x v="3"/>
    <s v="A28579"/>
    <s v="DN20 0"/>
    <d v="2026-02-03T14:11:16"/>
    <s v="Steve Reay"/>
    <m/>
    <s v="Partner Programme Test 04"/>
    <m/>
    <d v="2026-02-17T10:58:10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2"/>
    <x v="3"/>
    <x v="3"/>
    <s v="A28579"/>
    <s v="DN20 0"/>
    <d v="2026-01-23T12:10:58"/>
    <s v="Steve Reay"/>
    <m/>
    <s v="Partner Programme Test 04"/>
    <m/>
    <d v="2026-01-23T12:10:58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8"/>
    <x v="1"/>
    <x v="3"/>
    <s v="A28579"/>
    <s v="DN20 0"/>
    <d v="2026-01-29T10:33:38"/>
    <s v="Steve Reay"/>
    <m/>
    <s v="Partner Programme Test 04"/>
    <m/>
    <d v="2026-02-03T14:10:40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2"/>
    <x v="3"/>
    <x v="3"/>
    <s v="A28579"/>
    <s v="DN20 0"/>
    <d v="2026-03-04T13:02:16"/>
    <s v="Steve Reay"/>
    <m/>
    <s v="Partner Programme Test 04"/>
    <m/>
    <d v="2026-03-04T13:02:16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4"/>
    <x v="1"/>
    <x v="3"/>
    <s v="A28579"/>
    <s v="DN20 0"/>
    <d v="2026-03-04T09:57:04"/>
    <s v="Steve Reay"/>
    <m/>
    <s v="Partner Programme Test 04"/>
    <m/>
    <d v="2026-03-04T13:43:23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7"/>
    <x v="0"/>
    <x v="3"/>
    <s v="A28579"/>
    <s v="DN20 0"/>
    <d v="2026-03-19T10:44:46"/>
    <s v="Steve Reay"/>
    <m/>
    <s v="Partner Programme Test 04"/>
    <m/>
    <d v="2026-08-04T09:09:50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7"/>
    <x v="1"/>
    <x v="3"/>
    <s v="A28579"/>
    <s v="DN20 0"/>
    <d v="2025-12-11T13:31:36"/>
    <s v="Steve Reay"/>
    <m/>
    <s v="Partner Programme Test 04"/>
    <m/>
    <d v="2026-01-29T14:09:45"/>
    <s v="Steve Reay"/>
    <m/>
    <s v="Partner Programme Test 04"/>
    <m/>
    <n v="39"/>
    <x v="1"/>
    <x v="2"/>
    <s v="A28579 - Partner Programme Test 04"/>
  </r>
  <r>
    <s v="Worthy, Andrew Kurt (Mr)"/>
    <d v="1986-10-01T00:00:00"/>
    <x v="0"/>
    <s v="9729564442"/>
    <s v="e77897582fc45de8e450d944c376759d"/>
    <x v="2"/>
    <x v="2"/>
    <x v="3"/>
    <s v="A28579"/>
    <s v="DN20 0"/>
    <d v="2026-01-23T14:18:05"/>
    <s v="Steve Reay"/>
    <m/>
    <s v="Partner Programme Test 04"/>
    <m/>
    <d v="2026-01-23T14:18:05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2"/>
    <x v="2"/>
    <x v="3"/>
    <s v="A28579"/>
    <s v="DN20 0"/>
    <d v="2026-03-04T12:41:16"/>
    <s v="Steve Reay"/>
    <m/>
    <s v="Partner Programme Test 04"/>
    <m/>
    <d v="2026-03-04T12:41:16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2"/>
    <x v="2"/>
    <x v="3"/>
    <s v="A28579"/>
    <s v="DN20 0"/>
    <d v="2026-03-04T13:46:38"/>
    <s v="Steve Reay"/>
    <m/>
    <s v="Partner Programme Test 04"/>
    <m/>
    <d v="2026-03-04T13:46:38"/>
    <s v="Steve Reay"/>
    <m/>
    <s v="Partner Programme Test 04"/>
    <m/>
    <n v="39"/>
    <x v="1"/>
    <x v="5"/>
    <s v="A28579 - Partner Programme Test 04"/>
  </r>
  <r>
    <s v="Worthy, Andrew Kurt (Mr)"/>
    <d v="1986-10-01T00:00:00"/>
    <x v="0"/>
    <s v="9729564442"/>
    <s v="e77897582fc45de8e450d944c376759d"/>
    <x v="2"/>
    <x v="2"/>
    <x v="3"/>
    <s v="A28579"/>
    <s v="DN20 0"/>
    <d v="2026-03-04T13:09:34"/>
    <s v="Steve Reay"/>
    <m/>
    <s v="Partner Programme Test 04"/>
    <m/>
    <d v="2026-03-04T13:09:34"/>
    <s v="Steve Reay"/>
    <m/>
    <s v="Partner Programme Test 04"/>
    <m/>
    <n v="39"/>
    <x v="1"/>
    <x v="5"/>
    <s v="A28579 - Partner Programme Test 04"/>
  </r>
  <r>
    <s v="Wrench, Oliver Ivan (Mr)"/>
    <d v="1978-01-12T00:00:00"/>
    <x v="0"/>
    <s v="9729565392"/>
    <s v="e52ec55f791a738487076be07744e532"/>
    <x v="11"/>
    <x v="0"/>
    <x v="3"/>
    <s v="A28579"/>
    <s v="DN15 9"/>
    <d v="2025-09-24T12:00:23"/>
    <s v="Steve Reay"/>
    <m/>
    <s v="Black Pear Software Ltd"/>
    <m/>
    <d v="2025-09-24T12:09:03"/>
    <s v="Steve Reay"/>
    <m/>
    <s v="Black Pear Software Ltd"/>
    <m/>
    <n v="48"/>
    <x v="0"/>
    <x v="2"/>
    <s v="A28579 - Partner Programme Test 04"/>
  </r>
  <r>
    <s v="Young, Claire (Ms)"/>
    <d v="1984-06-10T00:00:00"/>
    <x v="2"/>
    <s v="9217611501"/>
    <s v="57e191715caeb3fa905b3d6bc3845ca4"/>
    <x v="3"/>
    <x v="0"/>
    <x v="1"/>
    <s v="A29390"/>
    <s v="WF1 2"/>
    <d v="2021-09-21T17:24:12"/>
    <s v="Michael Barrow"/>
    <m/>
    <s v="EMIS Test System Org A29390"/>
    <m/>
    <d v="2021-09-21T17:24:12"/>
    <s v="Michael Barrow"/>
    <m/>
    <s v="EMIS Test System Org A29390"/>
    <m/>
    <n v="42"/>
    <x v="0"/>
    <x v="3"/>
    <s v="A29390 - Partner Test CDB29390"/>
  </r>
  <r>
    <s v="Barrow, Michael (mr)"/>
    <d v="1984-09-03T00:00:00"/>
    <x v="0"/>
    <n v="9741478541"/>
    <s v="57e191715caeb3fa905b3d6bc3845ca5"/>
    <x v="4"/>
    <x v="0"/>
    <x v="14"/>
    <s v="B12345"/>
    <s v="NE31 2"/>
    <d v="2026-08-20T00:00:00"/>
    <s v="Drew Peacock"/>
    <m/>
    <s v="Mics Test Organisation"/>
    <s v="B12345"/>
    <d v="2026-08-20T00:00:00"/>
    <s v="Drew Peacock"/>
    <m/>
    <s v="Mics Test Organisation"/>
    <m/>
    <n v="41"/>
    <x v="0"/>
    <x v="5"/>
    <s v="B12345 - Mics Test Organisation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355BC4-53DE-934D-AEFC-1FD6C868EE69}" name="PivotTable3" cacheId="1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 rowHeaderCaption="Organisation">
  <location ref="A4:B20" firstHeaderRow="1" firstDataRow="1" firstDataCol="1"/>
  <pivotFields count="24">
    <pivotField showAll="0"/>
    <pivotField showAll="0"/>
    <pivotField showAll="0"/>
    <pivotField showAll="0"/>
    <pivotField dataField="1" showAll="0"/>
    <pivotField showAll="0"/>
    <pivotField showAll="0"/>
    <pivotField axis="axisRow" showAll="0">
      <items count="120">
        <item x="10"/>
        <item x="5"/>
        <item x="6"/>
        <item x="2"/>
        <item x="0"/>
        <item x="11"/>
        <item x="8"/>
        <item x="14"/>
        <item x="3"/>
        <item x="1"/>
        <item x="13"/>
        <item x="7"/>
        <item x="4"/>
        <item x="9"/>
        <item x="12"/>
        <item m="1" x="15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Count" fld="4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0B8804-89F6-CF49-8A9C-B8BD976D18B4}" name="PivotTable4" cacheId="1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 rowHeaderCaption="Form">
  <location ref="A4:B19" firstHeaderRow="1" firstDataRow="1" firstDataCol="1"/>
  <pivotFields count="24">
    <pivotField showAll="0"/>
    <pivotField showAll="0"/>
    <pivotField showAll="0"/>
    <pivotField showAll="0"/>
    <pivotField dataField="1" showAll="0"/>
    <pivotField axis="axisRow" showAll="0">
      <items count="17">
        <item x="11"/>
        <item x="12"/>
        <item x="9"/>
        <item x="0"/>
        <item x="2"/>
        <item x="10"/>
        <item x="6"/>
        <item x="5"/>
        <item x="1"/>
        <item x="3"/>
        <item x="4"/>
        <item x="8"/>
        <item x="13"/>
        <item x="7"/>
        <item m="1" x="15"/>
        <item m="1"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Count" fld="4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81C8F3-D5CB-6F4F-8EF3-58AFA5405A92}" name="PivotTable5" cacheId="1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4:B9" firstHeaderRow="1" firstDataRow="1" firstDataCol="1"/>
  <pivotFields count="24">
    <pivotField showAll="0"/>
    <pivotField showAll="0"/>
    <pivotField showAll="0"/>
    <pivotField showAll="0"/>
    <pivotField dataField="1" showAll="0"/>
    <pivotField showAll="0"/>
    <pivotField axis="axisRow" showAll="0">
      <items count="6">
        <item x="1"/>
        <item x="3"/>
        <item x="0"/>
        <item x="2"/>
        <item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ount of Core Pseudonym" fld="4" subtotal="count" baseField="0" baseItem="0"/>
  </dataFields>
  <chartFormats count="5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1D40CE-799A-8A4F-AD52-6F5696AE51F0}" name="Status mix by organisation " cacheId="1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8">
  <location ref="A4:F21" firstHeaderRow="1" firstDataRow="2" firstDataCol="1"/>
  <pivotFields count="24">
    <pivotField showAll="0"/>
    <pivotField showAll="0"/>
    <pivotField showAll="0"/>
    <pivotField showAll="0"/>
    <pivotField dataField="1" showAll="0"/>
    <pivotField showAll="0"/>
    <pivotField axis="axisCol" showAll="0">
      <items count="6">
        <item x="1"/>
        <item x="3"/>
        <item x="0"/>
        <item x="2"/>
        <item m="1" x="4"/>
        <item t="default"/>
      </items>
    </pivotField>
    <pivotField axis="axisRow" showAll="0">
      <items count="120">
        <item x="10"/>
        <item x="5"/>
        <item x="6"/>
        <item x="2"/>
        <item x="0"/>
        <item x="11"/>
        <item x="8"/>
        <item x="14"/>
        <item x="3"/>
        <item x="1"/>
        <item x="13"/>
        <item x="7"/>
        <item x="4"/>
        <item x="9"/>
        <item x="12"/>
        <item m="1" x="15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Fields count="1">
    <field x="6"/>
  </colFields>
  <colItems count="5">
    <i>
      <x/>
    </i>
    <i>
      <x v="1"/>
    </i>
    <i>
      <x v="2"/>
    </i>
    <i>
      <x v="3"/>
    </i>
    <i t="grand">
      <x/>
    </i>
  </colItems>
  <dataFields count="1">
    <dataField name="Status mix by organisation" fld="4" subtotal="count" baseField="0" baseItem="0"/>
  </dataFields>
  <chartFormats count="1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4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5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5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5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5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Status mix by organisatio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52A604-337E-6A44-BA9B-623FDA668D1A}" name="PivotTable7" cacheId="1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>
  <location ref="A5:E13" firstHeaderRow="1" firstDataRow="2" firstDataCol="1"/>
  <pivotFields count="24">
    <pivotField showAll="0"/>
    <pivotField numFmtId="14" showAll="0"/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numFmtId="22" showAll="0"/>
    <pivotField showAll="0"/>
    <pivotField showAll="0"/>
    <pivotField showAll="0"/>
    <pivotField showAll="0"/>
    <pivotField numFmtId="22" showAll="0"/>
    <pivotField showAll="0"/>
    <pivotField showAll="0"/>
    <pivotField showAll="0"/>
    <pivotField showAll="0"/>
    <pivotField showAll="0"/>
    <pivotField axis="axisRow" showAll="0">
      <items count="8">
        <item x="3"/>
        <item x="1"/>
        <item x="0"/>
        <item x="5"/>
        <item x="2"/>
        <item x="4"/>
        <item m="1" x="6"/>
        <item t="default"/>
      </items>
    </pivotField>
    <pivotField showAll="0"/>
    <pivotField showAll="0"/>
  </pivotFields>
  <rowFields count="1">
    <field x="2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Count of Core Pseudonym" fld="4" subtotal="count" baseField="0" baseItem="0"/>
  </dataFields>
  <chartFormats count="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1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1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1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1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21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21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48B60F-7BB6-E249-9F66-1E3B0792E484}" name="PivotTable8" cacheId="1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 rowHeaderCaption="Year">
  <location ref="A5:B13" firstHeaderRow="1" firstDataRow="1" firstDataCol="1"/>
  <pivotFields count="24">
    <pivotField showAll="0"/>
    <pivotField numFmtId="14"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numFmtId="22" showAll="0"/>
    <pivotField showAll="0"/>
    <pivotField showAll="0"/>
    <pivotField showAll="0"/>
    <pivotField showAll="0"/>
    <pivotField numFmtId="22" showAll="0"/>
    <pivotField showAll="0"/>
    <pivotField showAll="0"/>
    <pivotField showAll="0"/>
    <pivotField showAll="0"/>
    <pivotField showAll="0"/>
    <pivotField showAll="0"/>
    <pivotField axis="axisRow" showAll="0">
      <items count="8">
        <item x="0"/>
        <item x="3"/>
        <item x="4"/>
        <item x="6"/>
        <item x="1"/>
        <item x="2"/>
        <item x="5"/>
        <item t="default"/>
      </items>
    </pivotField>
    <pivotField showAll="0"/>
  </pivotFields>
  <rowFields count="1">
    <field x="2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Forms Created" fld="4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705717D-9B7B-774B-BE5F-B1A29365AF2A}" name="FormsData" displayName="FormsData" ref="A1:X413" totalsRowShown="0">
  <autoFilter ref="A1:X413" xr:uid="{8705717D-9B7B-774B-BE5F-B1A29365AF2A}"/>
  <tableColumns count="24">
    <tableColumn id="1" xr3:uid="{A737E90E-375E-1240-B472-8184859FE835}" name="Name"/>
    <tableColumn id="2" xr3:uid="{4B5E3D4D-082D-4C49-9758-B1D019891CFF}" name="Date Of Birth" dataDxfId="2"/>
    <tableColumn id="3" xr3:uid="{0BC04B1C-DE9C-4843-8335-215F868A281E}" name="Sex"/>
    <tableColumn id="4" xr3:uid="{EA526203-D356-3742-AB7B-06F1720C62F2}" name="NHS Number"/>
    <tableColumn id="5" xr3:uid="{0B113B33-8242-7343-966E-A1DC8C1A6136}" name="Core Pseudonym"/>
    <tableColumn id="6" xr3:uid="{EBE31C0A-759F-1646-85D1-C44F3D014F1D}" name="Form"/>
    <tableColumn id="7" xr3:uid="{627D13F4-E535-E24F-8C77-9DDA3F4644C4}" name="Status"/>
    <tableColumn id="8" xr3:uid="{264CF6C5-9224-8E42-8A9E-CE4EE4AC4593}" name="Organisation"/>
    <tableColumn id="9" xr3:uid="{C959D66A-23C5-DA4A-9169-EC9634CF3F7E}" name="Organisation Code"/>
    <tableColumn id="10" xr3:uid="{AC25EB1F-E70E-054E-BB08-A3713E8629F0}" name="Postcode Sector"/>
    <tableColumn id="11" xr3:uid="{624B45D5-AB31-DD44-826C-04E101581B0D}" name="Created" dataDxfId="1"/>
    <tableColumn id="12" xr3:uid="{CB1B7AE9-D6E7-7B4E-9527-AEA27C63F24E}" name="Author"/>
    <tableColumn id="13" xr3:uid="{B68053EA-1881-3945-8579-235FA80C15E0}" name="Author role"/>
    <tableColumn id="14" xr3:uid="{420C572C-262B-2D40-9251-733ECC4681FD}" name="Author organisation"/>
    <tableColumn id="15" xr3:uid="{95878A55-A687-F749-A61A-295ED56BE052}" name="Author organisation code"/>
    <tableColumn id="16" xr3:uid="{05A4191C-C70D-8448-A7C6-0689981784FA}" name="Last Updated" dataDxfId="0"/>
    <tableColumn id="17" xr3:uid="{480F2A28-704B-1540-A4DE-B527ED5109CC}" name="Updated by"/>
    <tableColumn id="18" xr3:uid="{F4EF5D1A-EF7F-C947-8324-978A38C7F0A2}" name="Updated by role"/>
    <tableColumn id="19" xr3:uid="{3ED15CEB-88AB-414E-A059-43D84A0567E8}" name="Updated by organisation"/>
    <tableColumn id="20" xr3:uid="{86CB6923-2C7E-D04D-97E5-8CE0113C841C}" name="Updated by organisation code"/>
    <tableColumn id="21" xr3:uid="{EB79862E-DB63-2A48-9C17-6627818203FD}" name="Age">
      <calculatedColumnFormula>IF(B2="","",DATEDIF(B2,[1]Settings!$B$1,"Y"))</calculatedColumnFormula>
    </tableColumn>
    <tableColumn id="22" xr3:uid="{8B1A3D96-69AB-C341-8096-0AAE3233C026}" name="Age Band">
      <calculatedColumnFormula>IF(U2="","Unknown",IF(U2&lt;18,"Under 18",IF(U2&lt;=39,"18-39",IF(U2&lt;=64,"40-64",IF(U2&lt;=74,"65-74",IF(U2&lt;=84,"75-84","85+"))))))</calculatedColumnFormula>
    </tableColumn>
    <tableColumn id="23" xr3:uid="{317BCD55-8084-8544-ADEF-536691A2C973}" name="Created Year">
      <calculatedColumnFormula>IF(K2="","",YEAR(K2))</calculatedColumnFormula>
    </tableColumn>
    <tableColumn id="24" xr3:uid="{0ADB2C0D-F0C5-2547-882A-7CB727659FA8}" name="ODS - Name">
      <calculatedColumnFormula>FormsData[[#This Row],[Organisation Code]] &amp; " - " &amp; FormsData[[#This Row],[Organisation]]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6"/>
  <sheetViews>
    <sheetView showGridLines="0" tabSelected="1" zoomScaleNormal="100" workbookViewId="0">
      <selection activeCell="C20" sqref="C20"/>
    </sheetView>
  </sheetViews>
  <sheetFormatPr baseColWidth="10" defaultColWidth="8.6640625" defaultRowHeight="15" x14ac:dyDescent="0.2"/>
  <cols>
    <col min="1" max="1" width="2" customWidth="1"/>
    <col min="2" max="2" width="16" customWidth="1"/>
    <col min="3" max="3" width="95" customWidth="1"/>
  </cols>
  <sheetData>
    <row r="2" spans="2:3" ht="23" x14ac:dyDescent="0.25">
      <c r="B2" s="1" t="s">
        <v>0</v>
      </c>
    </row>
    <row r="3" spans="2:3" x14ac:dyDescent="0.2">
      <c r="B3" s="2" t="s">
        <v>1</v>
      </c>
    </row>
    <row r="5" spans="2:3" x14ac:dyDescent="0.2">
      <c r="B5" s="3" t="s">
        <v>2</v>
      </c>
      <c r="C5" s="4" t="s">
        <v>3</v>
      </c>
    </row>
    <row r="6" spans="2:3" ht="28" x14ac:dyDescent="0.2">
      <c r="B6" s="18" t="s">
        <v>4</v>
      </c>
      <c r="C6" s="5" t="s">
        <v>5</v>
      </c>
    </row>
    <row r="7" spans="2:3" x14ac:dyDescent="0.2">
      <c r="B7" s="20" t="s">
        <v>492</v>
      </c>
      <c r="C7" s="19" t="s">
        <v>457</v>
      </c>
    </row>
    <row r="8" spans="2:3" x14ac:dyDescent="0.2">
      <c r="B8" s="21" t="s">
        <v>6</v>
      </c>
      <c r="C8" s="5" t="s">
        <v>7</v>
      </c>
    </row>
    <row r="9" spans="2:3" x14ac:dyDescent="0.2">
      <c r="B9" s="22" t="s">
        <v>8</v>
      </c>
      <c r="C9" s="5" t="s">
        <v>9</v>
      </c>
    </row>
    <row r="10" spans="2:3" x14ac:dyDescent="0.2">
      <c r="B10" s="23" t="s">
        <v>10</v>
      </c>
      <c r="C10" s="5" t="s">
        <v>11</v>
      </c>
    </row>
    <row r="11" spans="2:3" x14ac:dyDescent="0.2">
      <c r="B11" s="24" t="s">
        <v>12</v>
      </c>
      <c r="C11" s="5" t="s">
        <v>13</v>
      </c>
    </row>
    <row r="12" spans="2:3" x14ac:dyDescent="0.2">
      <c r="B12" s="25" t="s">
        <v>14</v>
      </c>
      <c r="C12" s="5" t="s">
        <v>15</v>
      </c>
    </row>
    <row r="13" spans="2:3" x14ac:dyDescent="0.2">
      <c r="B13" s="26" t="s">
        <v>16</v>
      </c>
      <c r="C13" s="5" t="s">
        <v>17</v>
      </c>
    </row>
    <row r="15" spans="2:3" x14ac:dyDescent="0.2">
      <c r="B15" s="2" t="s">
        <v>491</v>
      </c>
    </row>
    <row r="16" spans="2:3" x14ac:dyDescent="0.2">
      <c r="B16" s="2" t="s">
        <v>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X6847"/>
  <sheetViews>
    <sheetView zoomScaleNormal="100" workbookViewId="0">
      <pane ySplit="1" topLeftCell="A2" activePane="bottomLeft" state="frozen"/>
      <selection pane="bottomLeft" activeCell="F20" sqref="F20"/>
    </sheetView>
  </sheetViews>
  <sheetFormatPr baseColWidth="10" defaultColWidth="8.6640625" defaultRowHeight="15" x14ac:dyDescent="0.2"/>
  <cols>
    <col min="1" max="1" width="22" customWidth="1"/>
    <col min="2" max="2" width="13" customWidth="1"/>
    <col min="3" max="3" width="8" customWidth="1"/>
    <col min="4" max="4" width="13" customWidth="1"/>
    <col min="5" max="5" width="16" customWidth="1"/>
    <col min="6" max="6" width="34" customWidth="1"/>
    <col min="7" max="7" width="12" customWidth="1"/>
    <col min="8" max="8" width="24" customWidth="1"/>
    <col min="9" max="9" width="12" customWidth="1"/>
    <col min="10" max="10" width="10" customWidth="1"/>
    <col min="11" max="11" width="17" customWidth="1"/>
    <col min="12" max="12" width="16" customWidth="1"/>
    <col min="16" max="16" width="17" customWidth="1"/>
    <col min="21" max="23" width="12" customWidth="1"/>
    <col min="24" max="24" width="20" bestFit="1" customWidth="1"/>
  </cols>
  <sheetData>
    <row r="1" spans="1:24" x14ac:dyDescent="0.2">
      <c r="A1" s="6" t="s">
        <v>19</v>
      </c>
      <c r="B1" s="6" t="s">
        <v>20</v>
      </c>
      <c r="C1" s="6" t="s">
        <v>21</v>
      </c>
      <c r="D1" s="6" t="s">
        <v>22</v>
      </c>
      <c r="E1" s="6" t="s">
        <v>23</v>
      </c>
      <c r="F1" s="6" t="s">
        <v>24</v>
      </c>
      <c r="G1" s="6" t="s">
        <v>25</v>
      </c>
      <c r="H1" s="6" t="s">
        <v>26</v>
      </c>
      <c r="I1" s="6" t="s">
        <v>27</v>
      </c>
      <c r="J1" s="6" t="s">
        <v>28</v>
      </c>
      <c r="K1" s="6" t="s">
        <v>29</v>
      </c>
      <c r="L1" s="6" t="s">
        <v>30</v>
      </c>
      <c r="M1" s="6" t="s">
        <v>31</v>
      </c>
      <c r="N1" s="6" t="s">
        <v>32</v>
      </c>
      <c r="O1" s="6" t="s">
        <v>33</v>
      </c>
      <c r="P1" s="6" t="s">
        <v>34</v>
      </c>
      <c r="Q1" s="6" t="s">
        <v>35</v>
      </c>
      <c r="R1" s="6" t="s">
        <v>36</v>
      </c>
      <c r="S1" s="6" t="s">
        <v>37</v>
      </c>
      <c r="T1" s="6" t="s">
        <v>38</v>
      </c>
      <c r="U1" s="6" t="s">
        <v>39</v>
      </c>
      <c r="V1" s="6" t="s">
        <v>40</v>
      </c>
      <c r="W1" s="6" t="s">
        <v>41</v>
      </c>
      <c r="X1" s="6" t="s">
        <v>478</v>
      </c>
    </row>
    <row r="2" spans="1:24" x14ac:dyDescent="0.2">
      <c r="A2" s="12" t="s">
        <v>42</v>
      </c>
      <c r="B2" s="13">
        <v>31208</v>
      </c>
      <c r="C2" s="12" t="s">
        <v>43</v>
      </c>
      <c r="D2" s="14" t="s">
        <v>44</v>
      </c>
      <c r="E2" s="12" t="s">
        <v>45</v>
      </c>
      <c r="F2" s="12" t="s">
        <v>46</v>
      </c>
      <c r="G2" s="12" t="s">
        <v>47</v>
      </c>
      <c r="H2" s="12" t="s">
        <v>48</v>
      </c>
      <c r="I2" s="14" t="s">
        <v>49</v>
      </c>
      <c r="J2" s="14" t="s">
        <v>50</v>
      </c>
      <c r="K2" s="15">
        <v>44116.622800925899</v>
      </c>
      <c r="L2" s="12" t="s">
        <v>51</v>
      </c>
      <c r="M2" s="12" t="s">
        <v>52</v>
      </c>
      <c r="N2" s="12" t="s">
        <v>53</v>
      </c>
      <c r="O2" s="14" t="s">
        <v>54</v>
      </c>
      <c r="P2" s="15">
        <v>44116.622800925899</v>
      </c>
      <c r="Q2" s="12" t="s">
        <v>55</v>
      </c>
      <c r="R2" s="12" t="s">
        <v>56</v>
      </c>
      <c r="S2" s="12" t="s">
        <v>57</v>
      </c>
      <c r="T2" s="14" t="s">
        <v>58</v>
      </c>
      <c r="U2" s="12">
        <f>IF(B2="","",DATEDIF(B2,[1]Settings!$B$1,"Y"))</f>
        <v>41</v>
      </c>
      <c r="V2" s="12" t="str">
        <f t="shared" ref="V2:V65" si="0">IF(U2="","Unknown",IF(U2&lt;18,"Under 18",IF(U2&lt;=39,"18-39",IF(U2&lt;=64,"40-64",IF(U2&lt;=74,"65-74",IF(U2&lt;=84,"75-84","85+"))))))</f>
        <v>40-64</v>
      </c>
      <c r="W2" s="12">
        <f t="shared" ref="W2:W65" si="1">IF(K2="","",YEAR(K2))</f>
        <v>2020</v>
      </c>
      <c r="X2" t="str">
        <f>FormsData[[#This Row],[Organisation Code]] &amp; " - " &amp; FormsData[[#This Row],[Organisation]]</f>
        <v>A29390 - Kevins Test CDB29390</v>
      </c>
    </row>
    <row r="3" spans="1:24" x14ac:dyDescent="0.2">
      <c r="A3" s="12" t="s">
        <v>59</v>
      </c>
      <c r="B3" s="13">
        <v>36009</v>
      </c>
      <c r="C3" s="12" t="s">
        <v>43</v>
      </c>
      <c r="D3" s="14" t="s">
        <v>60</v>
      </c>
      <c r="E3" s="12" t="s">
        <v>61</v>
      </c>
      <c r="F3" s="12" t="s">
        <v>46</v>
      </c>
      <c r="G3" s="12" t="s">
        <v>62</v>
      </c>
      <c r="H3" s="12" t="s">
        <v>63</v>
      </c>
      <c r="I3" s="14" t="s">
        <v>49</v>
      </c>
      <c r="J3" s="14" t="s">
        <v>64</v>
      </c>
      <c r="K3" s="15">
        <v>45483.531053240702</v>
      </c>
      <c r="L3" s="12" t="s">
        <v>65</v>
      </c>
      <c r="M3" s="12"/>
      <c r="N3" s="12" t="s">
        <v>66</v>
      </c>
      <c r="O3" s="14"/>
      <c r="P3" s="15">
        <v>45483.531053240702</v>
      </c>
      <c r="Q3" s="12" t="s">
        <v>65</v>
      </c>
      <c r="R3" s="12"/>
      <c r="S3" s="12" t="s">
        <v>66</v>
      </c>
      <c r="T3" s="14"/>
      <c r="U3" s="12">
        <f>IF(B3="","",DATEDIF(B3,[1]Settings!$B$1,"Y"))</f>
        <v>28</v>
      </c>
      <c r="V3" s="12" t="str">
        <f t="shared" si="0"/>
        <v>18-39</v>
      </c>
      <c r="W3" s="12">
        <f t="shared" si="1"/>
        <v>2024</v>
      </c>
      <c r="X3" t="str">
        <f>FormsData[[#This Row],[Organisation Code]] &amp; " - " &amp; FormsData[[#This Row],[Organisation]]</f>
        <v>A29390 - Partner Test CDB29390</v>
      </c>
    </row>
    <row r="4" spans="1:24" x14ac:dyDescent="0.2">
      <c r="A4" s="12" t="s">
        <v>59</v>
      </c>
      <c r="B4" s="13">
        <v>36009</v>
      </c>
      <c r="C4" s="12" t="s">
        <v>43</v>
      </c>
      <c r="D4" s="14" t="s">
        <v>60</v>
      </c>
      <c r="E4" s="12" t="s">
        <v>61</v>
      </c>
      <c r="F4" s="12" t="s">
        <v>67</v>
      </c>
      <c r="G4" s="12" t="s">
        <v>62</v>
      </c>
      <c r="H4" s="12" t="s">
        <v>63</v>
      </c>
      <c r="I4" s="14" t="s">
        <v>49</v>
      </c>
      <c r="J4" s="14" t="s">
        <v>64</v>
      </c>
      <c r="K4" s="15">
        <v>45477.4948842593</v>
      </c>
      <c r="L4" s="12" t="s">
        <v>68</v>
      </c>
      <c r="M4" s="12"/>
      <c r="N4" s="12" t="s">
        <v>69</v>
      </c>
      <c r="O4" s="14"/>
      <c r="P4" s="15">
        <v>45477.4948842593</v>
      </c>
      <c r="Q4" s="12" t="s">
        <v>68</v>
      </c>
      <c r="R4" s="12"/>
      <c r="S4" s="12" t="s">
        <v>69</v>
      </c>
      <c r="T4" s="14"/>
      <c r="U4" s="12">
        <f>IF(B4="","",DATEDIF(B4,[1]Settings!$B$1,"Y"))</f>
        <v>28</v>
      </c>
      <c r="V4" s="12" t="str">
        <f t="shared" si="0"/>
        <v>18-39</v>
      </c>
      <c r="W4" s="12">
        <f t="shared" si="1"/>
        <v>2024</v>
      </c>
      <c r="X4" t="str">
        <f>FormsData[[#This Row],[Organisation Code]] &amp; " - " &amp; FormsData[[#This Row],[Organisation]]</f>
        <v>A29390 - Partner Test CDB29390</v>
      </c>
    </row>
    <row r="5" spans="1:24" x14ac:dyDescent="0.2">
      <c r="A5" s="12" t="s">
        <v>59</v>
      </c>
      <c r="B5" s="13">
        <v>36009</v>
      </c>
      <c r="C5" s="12" t="s">
        <v>43</v>
      </c>
      <c r="D5" s="14" t="s">
        <v>60</v>
      </c>
      <c r="E5" s="12" t="s">
        <v>61</v>
      </c>
      <c r="F5" s="12" t="s">
        <v>70</v>
      </c>
      <c r="G5" s="12" t="s">
        <v>71</v>
      </c>
      <c r="H5" s="12" t="s">
        <v>72</v>
      </c>
      <c r="I5" s="14" t="s">
        <v>73</v>
      </c>
      <c r="J5" s="14" t="s">
        <v>64</v>
      </c>
      <c r="K5" s="15">
        <v>45488.447488425903</v>
      </c>
      <c r="L5" s="12" t="s">
        <v>74</v>
      </c>
      <c r="M5" s="12"/>
      <c r="N5" s="12" t="s">
        <v>69</v>
      </c>
      <c r="O5" s="14"/>
      <c r="P5" s="15">
        <v>45488.455543981501</v>
      </c>
      <c r="Q5" s="12" t="s">
        <v>74</v>
      </c>
      <c r="R5" s="12"/>
      <c r="S5" s="12" t="s">
        <v>69</v>
      </c>
      <c r="T5" s="14"/>
      <c r="U5" s="12">
        <f>IF(B5="","",DATEDIF(B5,[1]Settings!$B$1,"Y"))</f>
        <v>28</v>
      </c>
      <c r="V5" s="12" t="str">
        <f t="shared" si="0"/>
        <v>18-39</v>
      </c>
      <c r="W5" s="12">
        <f t="shared" si="1"/>
        <v>2024</v>
      </c>
      <c r="X5" t="str">
        <f>FormsData[[#This Row],[Organisation Code]] &amp; " - " &amp; FormsData[[#This Row],[Organisation]]</f>
        <v>HSCIC4 - HSCIC Unsupported Test Environment D</v>
      </c>
    </row>
    <row r="6" spans="1:24" x14ac:dyDescent="0.2">
      <c r="A6" s="12" t="s">
        <v>59</v>
      </c>
      <c r="B6" s="13">
        <v>36009</v>
      </c>
      <c r="C6" s="12" t="s">
        <v>43</v>
      </c>
      <c r="D6" s="14" t="s">
        <v>60</v>
      </c>
      <c r="E6" s="12" t="s">
        <v>61</v>
      </c>
      <c r="F6" s="12" t="s">
        <v>67</v>
      </c>
      <c r="G6" s="12" t="s">
        <v>62</v>
      </c>
      <c r="H6" s="12" t="s">
        <v>63</v>
      </c>
      <c r="I6" s="14" t="s">
        <v>49</v>
      </c>
      <c r="J6" s="14" t="s">
        <v>64</v>
      </c>
      <c r="K6" s="15">
        <v>45454.647395833301</v>
      </c>
      <c r="L6" s="12" t="s">
        <v>65</v>
      </c>
      <c r="M6" s="12"/>
      <c r="N6" s="12" t="s">
        <v>66</v>
      </c>
      <c r="O6" s="14"/>
      <c r="P6" s="15">
        <v>45454.647395833301</v>
      </c>
      <c r="Q6" s="12" t="s">
        <v>75</v>
      </c>
      <c r="R6" s="12"/>
      <c r="S6" s="12" t="s">
        <v>76</v>
      </c>
      <c r="T6" s="14"/>
      <c r="U6" s="12">
        <f>IF(B6="","",DATEDIF(B6,[1]Settings!$B$1,"Y"))</f>
        <v>28</v>
      </c>
      <c r="V6" s="12" t="str">
        <f t="shared" si="0"/>
        <v>18-39</v>
      </c>
      <c r="W6" s="12">
        <f t="shared" si="1"/>
        <v>2024</v>
      </c>
      <c r="X6" t="str">
        <f>FormsData[[#This Row],[Organisation Code]] &amp; " - " &amp; FormsData[[#This Row],[Organisation]]</f>
        <v>A29390 - Partner Test CDB29390</v>
      </c>
    </row>
    <row r="7" spans="1:24" x14ac:dyDescent="0.2">
      <c r="A7" s="12" t="s">
        <v>59</v>
      </c>
      <c r="B7" s="13">
        <v>36009</v>
      </c>
      <c r="C7" s="12" t="s">
        <v>43</v>
      </c>
      <c r="D7" s="14" t="s">
        <v>60</v>
      </c>
      <c r="E7" s="12" t="s">
        <v>61</v>
      </c>
      <c r="F7" s="12" t="s">
        <v>70</v>
      </c>
      <c r="G7" s="12" t="s">
        <v>77</v>
      </c>
      <c r="H7" s="12" t="s">
        <v>72</v>
      </c>
      <c r="I7" s="14" t="s">
        <v>73</v>
      </c>
      <c r="J7" s="14" t="s">
        <v>64</v>
      </c>
      <c r="K7" s="15">
        <v>45488.484293981499</v>
      </c>
      <c r="L7" s="12" t="s">
        <v>74</v>
      </c>
      <c r="M7" s="12"/>
      <c r="N7" s="12" t="s">
        <v>76</v>
      </c>
      <c r="O7" s="14"/>
      <c r="P7" s="15">
        <v>45488.484293981499</v>
      </c>
      <c r="Q7" s="12" t="s">
        <v>74</v>
      </c>
      <c r="R7" s="12"/>
      <c r="S7" s="12" t="s">
        <v>76</v>
      </c>
      <c r="T7" s="14"/>
      <c r="U7" s="12">
        <f>IF(B7="","",DATEDIF(B7,[1]Settings!$B$1,"Y"))</f>
        <v>28</v>
      </c>
      <c r="V7" s="12" t="str">
        <f t="shared" si="0"/>
        <v>18-39</v>
      </c>
      <c r="W7" s="12">
        <f t="shared" si="1"/>
        <v>2024</v>
      </c>
      <c r="X7" t="str">
        <f>FormsData[[#This Row],[Organisation Code]] &amp; " - " &amp; FormsData[[#This Row],[Organisation]]</f>
        <v>HSCIC4 - HSCIC Unsupported Test Environment D</v>
      </c>
    </row>
    <row r="8" spans="1:24" x14ac:dyDescent="0.2">
      <c r="A8" s="12" t="s">
        <v>59</v>
      </c>
      <c r="B8" s="13">
        <v>36009</v>
      </c>
      <c r="C8" s="12" t="s">
        <v>43</v>
      </c>
      <c r="D8" s="14" t="s">
        <v>60</v>
      </c>
      <c r="E8" s="12" t="s">
        <v>61</v>
      </c>
      <c r="F8" s="12" t="s">
        <v>78</v>
      </c>
      <c r="G8" s="12" t="s">
        <v>47</v>
      </c>
      <c r="H8" s="12" t="s">
        <v>72</v>
      </c>
      <c r="I8" s="14" t="s">
        <v>73</v>
      </c>
      <c r="J8" s="14" t="s">
        <v>64</v>
      </c>
      <c r="K8" s="15">
        <v>45582.543437499997</v>
      </c>
      <c r="L8" s="12" t="s">
        <v>74</v>
      </c>
      <c r="M8" s="12"/>
      <c r="N8" s="12" t="s">
        <v>76</v>
      </c>
      <c r="O8" s="14"/>
      <c r="P8" s="15">
        <v>45582.543437499997</v>
      </c>
      <c r="Q8" s="12" t="s">
        <v>74</v>
      </c>
      <c r="R8" s="12"/>
      <c r="S8" s="12" t="s">
        <v>76</v>
      </c>
      <c r="T8" s="14"/>
      <c r="U8" s="12">
        <f>IF(B8="","",DATEDIF(B8,[1]Settings!$B$1,"Y"))</f>
        <v>28</v>
      </c>
      <c r="V8" s="12" t="str">
        <f t="shared" si="0"/>
        <v>18-39</v>
      </c>
      <c r="W8" s="12">
        <f t="shared" si="1"/>
        <v>2024</v>
      </c>
      <c r="X8" t="str">
        <f>FormsData[[#This Row],[Organisation Code]] &amp; " - " &amp; FormsData[[#This Row],[Organisation]]</f>
        <v>HSCIC4 - HSCIC Unsupported Test Environment D</v>
      </c>
    </row>
    <row r="9" spans="1:24" x14ac:dyDescent="0.2">
      <c r="A9" s="12" t="s">
        <v>59</v>
      </c>
      <c r="B9" s="13">
        <v>36009</v>
      </c>
      <c r="C9" s="12" t="s">
        <v>43</v>
      </c>
      <c r="D9" s="14" t="s">
        <v>60</v>
      </c>
      <c r="E9" s="12" t="s">
        <v>61</v>
      </c>
      <c r="F9" s="12" t="s">
        <v>67</v>
      </c>
      <c r="G9" s="12" t="s">
        <v>47</v>
      </c>
      <c r="H9" s="12" t="s">
        <v>72</v>
      </c>
      <c r="I9" s="14" t="s">
        <v>73</v>
      </c>
      <c r="J9" s="14" t="s">
        <v>64</v>
      </c>
      <c r="K9" s="15">
        <v>45506.470787036997</v>
      </c>
      <c r="L9" s="12" t="s">
        <v>75</v>
      </c>
      <c r="M9" s="12"/>
      <c r="N9" s="12" t="s">
        <v>76</v>
      </c>
      <c r="O9" s="14"/>
      <c r="P9" s="15">
        <v>45572.777175925898</v>
      </c>
      <c r="Q9" s="12" t="s">
        <v>74</v>
      </c>
      <c r="R9" s="12"/>
      <c r="S9" s="12" t="s">
        <v>76</v>
      </c>
      <c r="T9" s="14"/>
      <c r="U9" s="12">
        <f>IF(B9="","",DATEDIF(B9,[1]Settings!$B$1,"Y"))</f>
        <v>28</v>
      </c>
      <c r="V9" s="12" t="str">
        <f t="shared" si="0"/>
        <v>18-39</v>
      </c>
      <c r="W9" s="12">
        <f t="shared" si="1"/>
        <v>2024</v>
      </c>
      <c r="X9" t="str">
        <f>FormsData[[#This Row],[Organisation Code]] &amp; " - " &amp; FormsData[[#This Row],[Organisation]]</f>
        <v>HSCIC4 - HSCIC Unsupported Test Environment D</v>
      </c>
    </row>
    <row r="10" spans="1:24" x14ac:dyDescent="0.2">
      <c r="A10" s="12" t="s">
        <v>59</v>
      </c>
      <c r="B10" s="13">
        <v>36009</v>
      </c>
      <c r="C10" s="12" t="s">
        <v>43</v>
      </c>
      <c r="D10" s="14" t="s">
        <v>60</v>
      </c>
      <c r="E10" s="12" t="s">
        <v>61</v>
      </c>
      <c r="F10" s="12" t="s">
        <v>79</v>
      </c>
      <c r="G10" s="12" t="s">
        <v>62</v>
      </c>
      <c r="H10" s="12" t="s">
        <v>63</v>
      </c>
      <c r="I10" s="14" t="s">
        <v>49</v>
      </c>
      <c r="J10" s="14" t="s">
        <v>64</v>
      </c>
      <c r="K10" s="15">
        <v>45476.695324074099</v>
      </c>
      <c r="L10" s="12" t="s">
        <v>68</v>
      </c>
      <c r="M10" s="12"/>
      <c r="N10" s="12" t="s">
        <v>69</v>
      </c>
      <c r="O10" s="14"/>
      <c r="P10" s="15">
        <v>45476.695324074099</v>
      </c>
      <c r="Q10" s="12" t="s">
        <v>68</v>
      </c>
      <c r="R10" s="12"/>
      <c r="S10" s="12" t="s">
        <v>69</v>
      </c>
      <c r="T10" s="14"/>
      <c r="U10" s="12">
        <f>IF(B10="","",DATEDIF(B10,[1]Settings!$B$1,"Y"))</f>
        <v>28</v>
      </c>
      <c r="V10" s="12" t="str">
        <f t="shared" si="0"/>
        <v>18-39</v>
      </c>
      <c r="W10" s="12">
        <f t="shared" si="1"/>
        <v>2024</v>
      </c>
      <c r="X10" t="str">
        <f>FormsData[[#This Row],[Organisation Code]] &amp; " - " &amp; FormsData[[#This Row],[Organisation]]</f>
        <v>A29390 - Partner Test CDB29390</v>
      </c>
    </row>
    <row r="11" spans="1:24" x14ac:dyDescent="0.2">
      <c r="A11" s="12" t="s">
        <v>59</v>
      </c>
      <c r="B11" s="13">
        <v>36009</v>
      </c>
      <c r="C11" s="12" t="s">
        <v>43</v>
      </c>
      <c r="D11" s="14" t="s">
        <v>60</v>
      </c>
      <c r="E11" s="12" t="s">
        <v>61</v>
      </c>
      <c r="F11" s="12" t="s">
        <v>79</v>
      </c>
      <c r="G11" s="12" t="s">
        <v>47</v>
      </c>
      <c r="H11" s="12" t="s">
        <v>72</v>
      </c>
      <c r="I11" s="14" t="s">
        <v>73</v>
      </c>
      <c r="J11" s="14" t="s">
        <v>64</v>
      </c>
      <c r="K11" s="15">
        <v>45684.686168981498</v>
      </c>
      <c r="L11" s="12" t="s">
        <v>68</v>
      </c>
      <c r="M11" s="12"/>
      <c r="N11" s="12" t="s">
        <v>80</v>
      </c>
      <c r="O11" s="14"/>
      <c r="P11" s="15">
        <v>45882.689652777801</v>
      </c>
      <c r="Q11" s="12" t="s">
        <v>68</v>
      </c>
      <c r="R11" s="12"/>
      <c r="S11" s="12" t="s">
        <v>80</v>
      </c>
      <c r="T11" s="14"/>
      <c r="U11" s="12">
        <f>IF(B11="","",DATEDIF(B11,[1]Settings!$B$1,"Y"))</f>
        <v>28</v>
      </c>
      <c r="V11" s="12" t="str">
        <f t="shared" si="0"/>
        <v>18-39</v>
      </c>
      <c r="W11" s="12">
        <f t="shared" si="1"/>
        <v>2025</v>
      </c>
      <c r="X11" t="str">
        <f>FormsData[[#This Row],[Organisation Code]] &amp; " - " &amp; FormsData[[#This Row],[Organisation]]</f>
        <v>HSCIC4 - HSCIC Unsupported Test Environment D</v>
      </c>
    </row>
    <row r="12" spans="1:24" x14ac:dyDescent="0.2">
      <c r="A12" s="12" t="s">
        <v>59</v>
      </c>
      <c r="B12" s="13">
        <v>36009</v>
      </c>
      <c r="C12" s="12" t="s">
        <v>43</v>
      </c>
      <c r="D12" s="14" t="s">
        <v>60</v>
      </c>
      <c r="E12" s="12" t="s">
        <v>61</v>
      </c>
      <c r="F12" s="12" t="s">
        <v>46</v>
      </c>
      <c r="G12" s="12" t="s">
        <v>62</v>
      </c>
      <c r="H12" s="12" t="s">
        <v>63</v>
      </c>
      <c r="I12" s="14" t="s">
        <v>49</v>
      </c>
      <c r="J12" s="14" t="s">
        <v>64</v>
      </c>
      <c r="K12" s="15">
        <v>45476.503472222197</v>
      </c>
      <c r="L12" s="12" t="s">
        <v>68</v>
      </c>
      <c r="M12" s="12"/>
      <c r="N12" s="12" t="s">
        <v>69</v>
      </c>
      <c r="O12" s="14"/>
      <c r="P12" s="15">
        <v>45476.503472222197</v>
      </c>
      <c r="Q12" s="12" t="s">
        <v>68</v>
      </c>
      <c r="R12" s="12"/>
      <c r="S12" s="12" t="s">
        <v>69</v>
      </c>
      <c r="T12" s="14"/>
      <c r="U12" s="12">
        <f>IF(B12="","",DATEDIF(B12,[1]Settings!$B$1,"Y"))</f>
        <v>28</v>
      </c>
      <c r="V12" s="12" t="str">
        <f t="shared" si="0"/>
        <v>18-39</v>
      </c>
      <c r="W12" s="12">
        <f t="shared" si="1"/>
        <v>2024</v>
      </c>
      <c r="X12" t="str">
        <f>FormsData[[#This Row],[Organisation Code]] &amp; " - " &amp; FormsData[[#This Row],[Organisation]]</f>
        <v>A29390 - Partner Test CDB29390</v>
      </c>
    </row>
    <row r="13" spans="1:24" x14ac:dyDescent="0.2">
      <c r="A13" s="12" t="s">
        <v>59</v>
      </c>
      <c r="B13" s="13">
        <v>36009</v>
      </c>
      <c r="C13" s="12" t="s">
        <v>43</v>
      </c>
      <c r="D13" s="14" t="s">
        <v>60</v>
      </c>
      <c r="E13" s="12" t="s">
        <v>61</v>
      </c>
      <c r="F13" s="12" t="s">
        <v>81</v>
      </c>
      <c r="G13" s="12" t="s">
        <v>62</v>
      </c>
      <c r="H13" s="12" t="s">
        <v>63</v>
      </c>
      <c r="I13" s="14" t="s">
        <v>49</v>
      </c>
      <c r="J13" s="14" t="s">
        <v>64</v>
      </c>
      <c r="K13" s="15">
        <v>45476.522291666697</v>
      </c>
      <c r="L13" s="12" t="s">
        <v>68</v>
      </c>
      <c r="M13" s="12"/>
      <c r="N13" s="12" t="s">
        <v>69</v>
      </c>
      <c r="O13" s="14"/>
      <c r="P13" s="15">
        <v>45476.522291666697</v>
      </c>
      <c r="Q13" s="12" t="s">
        <v>68</v>
      </c>
      <c r="R13" s="12"/>
      <c r="S13" s="12" t="s">
        <v>69</v>
      </c>
      <c r="T13" s="14"/>
      <c r="U13" s="12">
        <f>IF(B13="","",DATEDIF(B13,[1]Settings!$B$1,"Y"))</f>
        <v>28</v>
      </c>
      <c r="V13" s="12" t="str">
        <f t="shared" si="0"/>
        <v>18-39</v>
      </c>
      <c r="W13" s="12">
        <f t="shared" si="1"/>
        <v>2024</v>
      </c>
      <c r="X13" t="str">
        <f>FormsData[[#This Row],[Organisation Code]] &amp; " - " &amp; FormsData[[#This Row],[Organisation]]</f>
        <v>A29390 - Partner Test CDB29390</v>
      </c>
    </row>
    <row r="14" spans="1:24" x14ac:dyDescent="0.2">
      <c r="A14" s="12" t="s">
        <v>59</v>
      </c>
      <c r="B14" s="13">
        <v>36009</v>
      </c>
      <c r="C14" s="12" t="s">
        <v>43</v>
      </c>
      <c r="D14" s="14" t="s">
        <v>60</v>
      </c>
      <c r="E14" s="12" t="s">
        <v>61</v>
      </c>
      <c r="F14" s="12" t="s">
        <v>78</v>
      </c>
      <c r="G14" s="12" t="s">
        <v>62</v>
      </c>
      <c r="H14" s="12" t="s">
        <v>63</v>
      </c>
      <c r="I14" s="14" t="s">
        <v>49</v>
      </c>
      <c r="J14" s="14" t="s">
        <v>64</v>
      </c>
      <c r="K14" s="15">
        <v>45476.514571759297</v>
      </c>
      <c r="L14" s="12" t="s">
        <v>68</v>
      </c>
      <c r="M14" s="12"/>
      <c r="N14" s="12" t="s">
        <v>69</v>
      </c>
      <c r="O14" s="14"/>
      <c r="P14" s="15">
        <v>45476.514571759297</v>
      </c>
      <c r="Q14" s="12" t="s">
        <v>68</v>
      </c>
      <c r="R14" s="12"/>
      <c r="S14" s="12" t="s">
        <v>69</v>
      </c>
      <c r="T14" s="14"/>
      <c r="U14" s="12">
        <f>IF(B14="","",DATEDIF(B14,[1]Settings!$B$1,"Y"))</f>
        <v>28</v>
      </c>
      <c r="V14" s="12" t="str">
        <f t="shared" si="0"/>
        <v>18-39</v>
      </c>
      <c r="W14" s="12">
        <f t="shared" si="1"/>
        <v>2024</v>
      </c>
      <c r="X14" t="str">
        <f>FormsData[[#This Row],[Organisation Code]] &amp; " - " &amp; FormsData[[#This Row],[Organisation]]</f>
        <v>A29390 - Partner Test CDB29390</v>
      </c>
    </row>
    <row r="15" spans="1:24" x14ac:dyDescent="0.2">
      <c r="A15" s="12" t="s">
        <v>59</v>
      </c>
      <c r="B15" s="13">
        <v>36009</v>
      </c>
      <c r="C15" s="12" t="s">
        <v>43</v>
      </c>
      <c r="D15" s="14" t="s">
        <v>60</v>
      </c>
      <c r="E15" s="12" t="s">
        <v>61</v>
      </c>
      <c r="F15" s="12" t="s">
        <v>79</v>
      </c>
      <c r="G15" s="12" t="s">
        <v>62</v>
      </c>
      <c r="H15" s="12" t="s">
        <v>63</v>
      </c>
      <c r="I15" s="14" t="s">
        <v>49</v>
      </c>
      <c r="J15" s="14" t="s">
        <v>64</v>
      </c>
      <c r="K15" s="15">
        <v>45476.716516203698</v>
      </c>
      <c r="L15" s="12" t="s">
        <v>68</v>
      </c>
      <c r="M15" s="12"/>
      <c r="N15" s="12" t="s">
        <v>69</v>
      </c>
      <c r="O15" s="14"/>
      <c r="P15" s="15">
        <v>45476.716516203698</v>
      </c>
      <c r="Q15" s="12" t="s">
        <v>68</v>
      </c>
      <c r="R15" s="12"/>
      <c r="S15" s="12" t="s">
        <v>69</v>
      </c>
      <c r="T15" s="14"/>
      <c r="U15" s="12">
        <f>IF(B15="","",DATEDIF(B15,[1]Settings!$B$1,"Y"))</f>
        <v>28</v>
      </c>
      <c r="V15" s="12" t="str">
        <f t="shared" si="0"/>
        <v>18-39</v>
      </c>
      <c r="W15" s="12">
        <f t="shared" si="1"/>
        <v>2024</v>
      </c>
      <c r="X15" t="str">
        <f>FormsData[[#This Row],[Organisation Code]] &amp; " - " &amp; FormsData[[#This Row],[Organisation]]</f>
        <v>A29390 - Partner Test CDB29390</v>
      </c>
    </row>
    <row r="16" spans="1:24" x14ac:dyDescent="0.2">
      <c r="A16" s="12" t="s">
        <v>59</v>
      </c>
      <c r="B16" s="13">
        <v>36009</v>
      </c>
      <c r="C16" s="12" t="s">
        <v>43</v>
      </c>
      <c r="D16" s="14" t="s">
        <v>60</v>
      </c>
      <c r="E16" s="12" t="s">
        <v>61</v>
      </c>
      <c r="F16" s="12" t="s">
        <v>70</v>
      </c>
      <c r="G16" s="12" t="s">
        <v>71</v>
      </c>
      <c r="H16" s="12" t="s">
        <v>72</v>
      </c>
      <c r="I16" s="14" t="s">
        <v>73</v>
      </c>
      <c r="J16" s="14" t="s">
        <v>64</v>
      </c>
      <c r="K16" s="15">
        <v>45477.666203703702</v>
      </c>
      <c r="L16" s="12" t="s">
        <v>75</v>
      </c>
      <c r="M16" s="12"/>
      <c r="N16" s="12" t="s">
        <v>76</v>
      </c>
      <c r="O16" s="14"/>
      <c r="P16" s="15">
        <v>46035.709583333301</v>
      </c>
      <c r="Q16" s="12" t="s">
        <v>65</v>
      </c>
      <c r="R16" s="12"/>
      <c r="S16" s="12" t="s">
        <v>82</v>
      </c>
      <c r="T16" s="14"/>
      <c r="U16" s="12">
        <f>IF(B16="","",DATEDIF(B16,[1]Settings!$B$1,"Y"))</f>
        <v>28</v>
      </c>
      <c r="V16" s="12" t="str">
        <f t="shared" si="0"/>
        <v>18-39</v>
      </c>
      <c r="W16" s="12">
        <f t="shared" si="1"/>
        <v>2024</v>
      </c>
      <c r="X16" t="str">
        <f>FormsData[[#This Row],[Organisation Code]] &amp; " - " &amp; FormsData[[#This Row],[Organisation]]</f>
        <v>HSCIC4 - HSCIC Unsupported Test Environment D</v>
      </c>
    </row>
    <row r="17" spans="1:24" x14ac:dyDescent="0.2">
      <c r="A17" s="12" t="s">
        <v>59</v>
      </c>
      <c r="B17" s="13">
        <v>36009</v>
      </c>
      <c r="C17" s="12" t="s">
        <v>43</v>
      </c>
      <c r="D17" s="14" t="s">
        <v>60</v>
      </c>
      <c r="E17" s="12" t="s">
        <v>61</v>
      </c>
      <c r="F17" s="12" t="s">
        <v>81</v>
      </c>
      <c r="G17" s="12" t="s">
        <v>62</v>
      </c>
      <c r="H17" s="12" t="s">
        <v>63</v>
      </c>
      <c r="I17" s="14" t="s">
        <v>49</v>
      </c>
      <c r="J17" s="14" t="s">
        <v>64</v>
      </c>
      <c r="K17" s="15">
        <v>45454.675983796304</v>
      </c>
      <c r="L17" s="12" t="s">
        <v>75</v>
      </c>
      <c r="M17" s="12"/>
      <c r="N17" s="12" t="s">
        <v>76</v>
      </c>
      <c r="O17" s="14"/>
      <c r="P17" s="15">
        <v>45454.675983796304</v>
      </c>
      <c r="Q17" s="12" t="s">
        <v>75</v>
      </c>
      <c r="R17" s="12"/>
      <c r="S17" s="12" t="s">
        <v>76</v>
      </c>
      <c r="T17" s="14"/>
      <c r="U17" s="12">
        <f>IF(B17="","",DATEDIF(B17,[1]Settings!$B$1,"Y"))</f>
        <v>28</v>
      </c>
      <c r="V17" s="12" t="str">
        <f t="shared" si="0"/>
        <v>18-39</v>
      </c>
      <c r="W17" s="12">
        <f t="shared" si="1"/>
        <v>2024</v>
      </c>
      <c r="X17" t="str">
        <f>FormsData[[#This Row],[Organisation Code]] &amp; " - " &amp; FormsData[[#This Row],[Organisation]]</f>
        <v>A29390 - Partner Test CDB29390</v>
      </c>
    </row>
    <row r="18" spans="1:24" x14ac:dyDescent="0.2">
      <c r="A18" s="12" t="s">
        <v>59</v>
      </c>
      <c r="B18" s="13">
        <v>36009</v>
      </c>
      <c r="C18" s="12" t="s">
        <v>43</v>
      </c>
      <c r="D18" s="14" t="s">
        <v>60</v>
      </c>
      <c r="E18" s="12" t="s">
        <v>61</v>
      </c>
      <c r="F18" s="12" t="s">
        <v>83</v>
      </c>
      <c r="G18" s="12" t="s">
        <v>62</v>
      </c>
      <c r="H18" s="12" t="s">
        <v>63</v>
      </c>
      <c r="I18" s="14" t="s">
        <v>49</v>
      </c>
      <c r="J18" s="14" t="s">
        <v>64</v>
      </c>
      <c r="K18" s="15">
        <v>45483.517812500002</v>
      </c>
      <c r="L18" s="12" t="s">
        <v>65</v>
      </c>
      <c r="M18" s="12"/>
      <c r="N18" s="12" t="s">
        <v>66</v>
      </c>
      <c r="O18" s="14"/>
      <c r="P18" s="15">
        <v>45483.517812500002</v>
      </c>
      <c r="Q18" s="12" t="s">
        <v>65</v>
      </c>
      <c r="R18" s="12"/>
      <c r="S18" s="12" t="s">
        <v>66</v>
      </c>
      <c r="T18" s="14"/>
      <c r="U18" s="12">
        <f>IF(B18="","",DATEDIF(B18,[1]Settings!$B$1,"Y"))</f>
        <v>28</v>
      </c>
      <c r="V18" s="12" t="str">
        <f t="shared" si="0"/>
        <v>18-39</v>
      </c>
      <c r="W18" s="12">
        <f t="shared" si="1"/>
        <v>2024</v>
      </c>
      <c r="X18" t="str">
        <f>FormsData[[#This Row],[Organisation Code]] &amp; " - " &amp; FormsData[[#This Row],[Organisation]]</f>
        <v>A29390 - Partner Test CDB29390</v>
      </c>
    </row>
    <row r="19" spans="1:24" x14ac:dyDescent="0.2">
      <c r="A19" s="12" t="s">
        <v>59</v>
      </c>
      <c r="B19" s="13">
        <v>36009</v>
      </c>
      <c r="C19" s="12" t="s">
        <v>43</v>
      </c>
      <c r="D19" s="14" t="s">
        <v>60</v>
      </c>
      <c r="E19" s="12" t="s">
        <v>61</v>
      </c>
      <c r="F19" s="12" t="s">
        <v>83</v>
      </c>
      <c r="G19" s="12" t="s">
        <v>62</v>
      </c>
      <c r="H19" s="12" t="s">
        <v>63</v>
      </c>
      <c r="I19" s="14" t="s">
        <v>49</v>
      </c>
      <c r="J19" s="14" t="s">
        <v>64</v>
      </c>
      <c r="K19" s="15">
        <v>45483.667013888902</v>
      </c>
      <c r="L19" s="12" t="s">
        <v>65</v>
      </c>
      <c r="M19" s="12"/>
      <c r="N19" s="12" t="s">
        <v>69</v>
      </c>
      <c r="O19" s="14"/>
      <c r="P19" s="15">
        <v>45483.667013888902</v>
      </c>
      <c r="Q19" s="12" t="s">
        <v>65</v>
      </c>
      <c r="R19" s="12"/>
      <c r="S19" s="12" t="s">
        <v>69</v>
      </c>
      <c r="T19" s="14"/>
      <c r="U19" s="12">
        <f>IF(B19="","",DATEDIF(B19,[1]Settings!$B$1,"Y"))</f>
        <v>28</v>
      </c>
      <c r="V19" s="12" t="str">
        <f t="shared" si="0"/>
        <v>18-39</v>
      </c>
      <c r="W19" s="12">
        <f t="shared" si="1"/>
        <v>2024</v>
      </c>
      <c r="X19" t="str">
        <f>FormsData[[#This Row],[Organisation Code]] &amp; " - " &amp; FormsData[[#This Row],[Organisation]]</f>
        <v>A29390 - Partner Test CDB29390</v>
      </c>
    </row>
    <row r="20" spans="1:24" x14ac:dyDescent="0.2">
      <c r="A20" s="12" t="s">
        <v>59</v>
      </c>
      <c r="B20" s="13">
        <v>36009</v>
      </c>
      <c r="C20" s="12" t="s">
        <v>43</v>
      </c>
      <c r="D20" s="14" t="s">
        <v>60</v>
      </c>
      <c r="E20" s="12" t="s">
        <v>61</v>
      </c>
      <c r="F20" s="12" t="s">
        <v>78</v>
      </c>
      <c r="G20" s="12" t="s">
        <v>62</v>
      </c>
      <c r="H20" s="12" t="s">
        <v>63</v>
      </c>
      <c r="I20" s="14" t="s">
        <v>49</v>
      </c>
      <c r="J20" s="14" t="s">
        <v>64</v>
      </c>
      <c r="K20" s="15">
        <v>45454.673564814802</v>
      </c>
      <c r="L20" s="12" t="s">
        <v>75</v>
      </c>
      <c r="M20" s="12"/>
      <c r="N20" s="12" t="s">
        <v>76</v>
      </c>
      <c r="O20" s="14"/>
      <c r="P20" s="15">
        <v>45454.673564814802</v>
      </c>
      <c r="Q20" s="12" t="s">
        <v>75</v>
      </c>
      <c r="R20" s="12"/>
      <c r="S20" s="12" t="s">
        <v>76</v>
      </c>
      <c r="T20" s="14"/>
      <c r="U20" s="12">
        <f>IF(B20="","",DATEDIF(B20,[1]Settings!$B$1,"Y"))</f>
        <v>28</v>
      </c>
      <c r="V20" s="12" t="str">
        <f t="shared" si="0"/>
        <v>18-39</v>
      </c>
      <c r="W20" s="12">
        <f t="shared" si="1"/>
        <v>2024</v>
      </c>
      <c r="X20" t="str">
        <f>FormsData[[#This Row],[Organisation Code]] &amp; " - " &amp; FormsData[[#This Row],[Organisation]]</f>
        <v>A29390 - Partner Test CDB29390</v>
      </c>
    </row>
    <row r="21" spans="1:24" x14ac:dyDescent="0.2">
      <c r="A21" s="12" t="s">
        <v>59</v>
      </c>
      <c r="B21" s="13">
        <v>36009</v>
      </c>
      <c r="C21" s="12" t="s">
        <v>43</v>
      </c>
      <c r="D21" s="14" t="s">
        <v>60</v>
      </c>
      <c r="E21" s="12" t="s">
        <v>61</v>
      </c>
      <c r="F21" s="12" t="s">
        <v>79</v>
      </c>
      <c r="G21" s="12" t="s">
        <v>62</v>
      </c>
      <c r="H21" s="12" t="s">
        <v>63</v>
      </c>
      <c r="I21" s="14" t="s">
        <v>49</v>
      </c>
      <c r="J21" s="14" t="s">
        <v>64</v>
      </c>
      <c r="K21" s="15">
        <v>45454.642997685201</v>
      </c>
      <c r="L21" s="12" t="s">
        <v>75</v>
      </c>
      <c r="M21" s="12"/>
      <c r="N21" s="12" t="s">
        <v>76</v>
      </c>
      <c r="O21" s="14"/>
      <c r="P21" s="15">
        <v>45454.642997685201</v>
      </c>
      <c r="Q21" s="12" t="s">
        <v>75</v>
      </c>
      <c r="R21" s="12"/>
      <c r="S21" s="12" t="s">
        <v>76</v>
      </c>
      <c r="T21" s="14"/>
      <c r="U21" s="12">
        <f>IF(B21="","",DATEDIF(B21,[1]Settings!$B$1,"Y"))</f>
        <v>28</v>
      </c>
      <c r="V21" s="12" t="str">
        <f t="shared" si="0"/>
        <v>18-39</v>
      </c>
      <c r="W21" s="12">
        <f t="shared" si="1"/>
        <v>2024</v>
      </c>
      <c r="X21" t="str">
        <f>FormsData[[#This Row],[Organisation Code]] &amp; " - " &amp; FormsData[[#This Row],[Organisation]]</f>
        <v>A29390 - Partner Test CDB29390</v>
      </c>
    </row>
    <row r="22" spans="1:24" x14ac:dyDescent="0.2">
      <c r="A22" s="12" t="s">
        <v>59</v>
      </c>
      <c r="B22" s="13">
        <v>36009</v>
      </c>
      <c r="C22" s="12" t="s">
        <v>43</v>
      </c>
      <c r="D22" s="14" t="s">
        <v>60</v>
      </c>
      <c r="E22" s="12" t="s">
        <v>61</v>
      </c>
      <c r="F22" s="12" t="s">
        <v>81</v>
      </c>
      <c r="G22" s="12" t="s">
        <v>62</v>
      </c>
      <c r="H22" s="12" t="s">
        <v>63</v>
      </c>
      <c r="I22" s="14" t="s">
        <v>49</v>
      </c>
      <c r="J22" s="14" t="s">
        <v>64</v>
      </c>
      <c r="K22" s="15">
        <v>45449.508043981499</v>
      </c>
      <c r="L22" s="12" t="s">
        <v>74</v>
      </c>
      <c r="M22" s="12"/>
      <c r="N22" s="12" t="s">
        <v>69</v>
      </c>
      <c r="O22" s="14"/>
      <c r="P22" s="15">
        <v>45449.508043981499</v>
      </c>
      <c r="Q22" s="12" t="s">
        <v>74</v>
      </c>
      <c r="R22" s="12"/>
      <c r="S22" s="12" t="s">
        <v>69</v>
      </c>
      <c r="T22" s="14"/>
      <c r="U22" s="12">
        <f>IF(B22="","",DATEDIF(B22,[1]Settings!$B$1,"Y"))</f>
        <v>28</v>
      </c>
      <c r="V22" s="12" t="str">
        <f t="shared" si="0"/>
        <v>18-39</v>
      </c>
      <c r="W22" s="12">
        <f t="shared" si="1"/>
        <v>2024</v>
      </c>
      <c r="X22" t="str">
        <f>FormsData[[#This Row],[Organisation Code]] &amp; " - " &amp; FormsData[[#This Row],[Organisation]]</f>
        <v>A29390 - Partner Test CDB29390</v>
      </c>
    </row>
    <row r="23" spans="1:24" x14ac:dyDescent="0.2">
      <c r="A23" s="12" t="s">
        <v>59</v>
      </c>
      <c r="B23" s="13">
        <v>36009</v>
      </c>
      <c r="C23" s="12" t="s">
        <v>43</v>
      </c>
      <c r="D23" s="14" t="s">
        <v>60</v>
      </c>
      <c r="E23" s="12" t="s">
        <v>61</v>
      </c>
      <c r="F23" s="12" t="s">
        <v>70</v>
      </c>
      <c r="G23" s="12" t="s">
        <v>77</v>
      </c>
      <c r="H23" s="12" t="s">
        <v>72</v>
      </c>
      <c r="I23" s="14" t="s">
        <v>73</v>
      </c>
      <c r="J23" s="14" t="s">
        <v>64</v>
      </c>
      <c r="K23" s="15">
        <v>45476.5805092593</v>
      </c>
      <c r="L23" s="12" t="s">
        <v>68</v>
      </c>
      <c r="M23" s="12"/>
      <c r="N23" s="12" t="s">
        <v>69</v>
      </c>
      <c r="O23" s="14"/>
      <c r="P23" s="15">
        <v>45476.5805092593</v>
      </c>
      <c r="Q23" s="12" t="s">
        <v>68</v>
      </c>
      <c r="R23" s="12"/>
      <c r="S23" s="12" t="s">
        <v>69</v>
      </c>
      <c r="T23" s="14"/>
      <c r="U23" s="12">
        <f>IF(B23="","",DATEDIF(B23,[1]Settings!$B$1,"Y"))</f>
        <v>28</v>
      </c>
      <c r="V23" s="12" t="str">
        <f t="shared" si="0"/>
        <v>18-39</v>
      </c>
      <c r="W23" s="12">
        <f t="shared" si="1"/>
        <v>2024</v>
      </c>
      <c r="X23" t="str">
        <f>FormsData[[#This Row],[Organisation Code]] &amp; " - " &amp; FormsData[[#This Row],[Organisation]]</f>
        <v>HSCIC4 - HSCIC Unsupported Test Environment D</v>
      </c>
    </row>
    <row r="24" spans="1:24" x14ac:dyDescent="0.2">
      <c r="A24" s="12" t="s">
        <v>59</v>
      </c>
      <c r="B24" s="13">
        <v>36009</v>
      </c>
      <c r="C24" s="12" t="s">
        <v>43</v>
      </c>
      <c r="D24" s="14" t="s">
        <v>60</v>
      </c>
      <c r="E24" s="12" t="s">
        <v>61</v>
      </c>
      <c r="F24" s="12" t="s">
        <v>67</v>
      </c>
      <c r="G24" s="12" t="s">
        <v>62</v>
      </c>
      <c r="H24" s="12" t="s">
        <v>63</v>
      </c>
      <c r="I24" s="14" t="s">
        <v>49</v>
      </c>
      <c r="J24" s="14" t="s">
        <v>64</v>
      </c>
      <c r="K24" s="15">
        <v>45476.5168865741</v>
      </c>
      <c r="L24" s="12" t="s">
        <v>75</v>
      </c>
      <c r="M24" s="12"/>
      <c r="N24" s="12" t="s">
        <v>76</v>
      </c>
      <c r="O24" s="14"/>
      <c r="P24" s="15">
        <v>45476.5168865741</v>
      </c>
      <c r="Q24" s="12" t="s">
        <v>68</v>
      </c>
      <c r="R24" s="12"/>
      <c r="S24" s="12" t="s">
        <v>69</v>
      </c>
      <c r="T24" s="14"/>
      <c r="U24" s="12">
        <f>IF(B24="","",DATEDIF(B24,[1]Settings!$B$1,"Y"))</f>
        <v>28</v>
      </c>
      <c r="V24" s="12" t="str">
        <f t="shared" si="0"/>
        <v>18-39</v>
      </c>
      <c r="W24" s="12">
        <f t="shared" si="1"/>
        <v>2024</v>
      </c>
      <c r="X24" t="str">
        <f>FormsData[[#This Row],[Organisation Code]] &amp; " - " &amp; FormsData[[#This Row],[Organisation]]</f>
        <v>A29390 - Partner Test CDB29390</v>
      </c>
    </row>
    <row r="25" spans="1:24" x14ac:dyDescent="0.2">
      <c r="A25" s="12" t="s">
        <v>59</v>
      </c>
      <c r="B25" s="13">
        <v>36009</v>
      </c>
      <c r="C25" s="12" t="s">
        <v>43</v>
      </c>
      <c r="D25" s="14" t="s">
        <v>60</v>
      </c>
      <c r="E25" s="12" t="s">
        <v>61</v>
      </c>
      <c r="F25" s="12" t="s">
        <v>79</v>
      </c>
      <c r="G25" s="12" t="s">
        <v>62</v>
      </c>
      <c r="H25" s="12" t="s">
        <v>63</v>
      </c>
      <c r="I25" s="14" t="s">
        <v>49</v>
      </c>
      <c r="J25" s="14" t="s">
        <v>64</v>
      </c>
      <c r="K25" s="15">
        <v>45476.722199074102</v>
      </c>
      <c r="L25" s="12" t="s">
        <v>68</v>
      </c>
      <c r="M25" s="12"/>
      <c r="N25" s="12" t="s">
        <v>69</v>
      </c>
      <c r="O25" s="14"/>
      <c r="P25" s="15">
        <v>45476.722199074102</v>
      </c>
      <c r="Q25" s="12" t="s">
        <v>68</v>
      </c>
      <c r="R25" s="12"/>
      <c r="S25" s="12" t="s">
        <v>69</v>
      </c>
      <c r="T25" s="14"/>
      <c r="U25" s="12">
        <f>IF(B25="","",DATEDIF(B25,[1]Settings!$B$1,"Y"))</f>
        <v>28</v>
      </c>
      <c r="V25" s="12" t="str">
        <f t="shared" si="0"/>
        <v>18-39</v>
      </c>
      <c r="W25" s="12">
        <f t="shared" si="1"/>
        <v>2024</v>
      </c>
      <c r="X25" t="str">
        <f>FormsData[[#This Row],[Organisation Code]] &amp; " - " &amp; FormsData[[#This Row],[Organisation]]</f>
        <v>A29390 - Partner Test CDB29390</v>
      </c>
    </row>
    <row r="26" spans="1:24" x14ac:dyDescent="0.2">
      <c r="A26" s="12" t="s">
        <v>59</v>
      </c>
      <c r="B26" s="13">
        <v>36009</v>
      </c>
      <c r="C26" s="12" t="s">
        <v>43</v>
      </c>
      <c r="D26" s="14" t="s">
        <v>60</v>
      </c>
      <c r="E26" s="12" t="s">
        <v>61</v>
      </c>
      <c r="F26" s="12" t="s">
        <v>70</v>
      </c>
      <c r="G26" s="12" t="s">
        <v>71</v>
      </c>
      <c r="H26" s="12" t="s">
        <v>72</v>
      </c>
      <c r="I26" s="14" t="s">
        <v>73</v>
      </c>
      <c r="J26" s="14" t="s">
        <v>64</v>
      </c>
      <c r="K26" s="15">
        <v>45488.434293981503</v>
      </c>
      <c r="L26" s="12" t="s">
        <v>74</v>
      </c>
      <c r="M26" s="12"/>
      <c r="N26" s="12" t="s">
        <v>76</v>
      </c>
      <c r="O26" s="14"/>
      <c r="P26" s="15">
        <v>45488.439398148199</v>
      </c>
      <c r="Q26" s="12" t="s">
        <v>74</v>
      </c>
      <c r="R26" s="12"/>
      <c r="S26" s="12" t="s">
        <v>76</v>
      </c>
      <c r="T26" s="14"/>
      <c r="U26" s="12">
        <f>IF(B26="","",DATEDIF(B26,[1]Settings!$B$1,"Y"))</f>
        <v>28</v>
      </c>
      <c r="V26" s="12" t="str">
        <f t="shared" si="0"/>
        <v>18-39</v>
      </c>
      <c r="W26" s="12">
        <f t="shared" si="1"/>
        <v>2024</v>
      </c>
      <c r="X26" t="str">
        <f>FormsData[[#This Row],[Organisation Code]] &amp; " - " &amp; FormsData[[#This Row],[Organisation]]</f>
        <v>HSCIC4 - HSCIC Unsupported Test Environment D</v>
      </c>
    </row>
    <row r="27" spans="1:24" x14ac:dyDescent="0.2">
      <c r="A27" s="12" t="s">
        <v>59</v>
      </c>
      <c r="B27" s="13">
        <v>36009</v>
      </c>
      <c r="C27" s="12" t="s">
        <v>43</v>
      </c>
      <c r="D27" s="14" t="s">
        <v>60</v>
      </c>
      <c r="E27" s="12" t="s">
        <v>61</v>
      </c>
      <c r="F27" s="12" t="s">
        <v>84</v>
      </c>
      <c r="G27" s="12" t="s">
        <v>47</v>
      </c>
      <c r="H27" s="12" t="s">
        <v>72</v>
      </c>
      <c r="I27" s="14" t="s">
        <v>73</v>
      </c>
      <c r="J27" s="14" t="s">
        <v>64</v>
      </c>
      <c r="K27" s="15">
        <v>45506.474421296298</v>
      </c>
      <c r="L27" s="12" t="s">
        <v>75</v>
      </c>
      <c r="M27" s="12"/>
      <c r="N27" s="12" t="s">
        <v>76</v>
      </c>
      <c r="O27" s="14"/>
      <c r="P27" s="15">
        <v>45691.636608796303</v>
      </c>
      <c r="Q27" s="12" t="s">
        <v>65</v>
      </c>
      <c r="R27" s="12"/>
      <c r="S27" s="12" t="s">
        <v>82</v>
      </c>
      <c r="T27" s="14"/>
      <c r="U27" s="12">
        <f>IF(B27="","",DATEDIF(B27,[1]Settings!$B$1,"Y"))</f>
        <v>28</v>
      </c>
      <c r="V27" s="12" t="str">
        <f t="shared" si="0"/>
        <v>18-39</v>
      </c>
      <c r="W27" s="12">
        <f t="shared" si="1"/>
        <v>2024</v>
      </c>
      <c r="X27" t="str">
        <f>FormsData[[#This Row],[Organisation Code]] &amp; " - " &amp; FormsData[[#This Row],[Organisation]]</f>
        <v>HSCIC4 - HSCIC Unsupported Test Environment D</v>
      </c>
    </row>
    <row r="28" spans="1:24" x14ac:dyDescent="0.2">
      <c r="A28" s="12" t="s">
        <v>59</v>
      </c>
      <c r="B28" s="13">
        <v>36009</v>
      </c>
      <c r="C28" s="12" t="s">
        <v>43</v>
      </c>
      <c r="D28" s="14" t="s">
        <v>60</v>
      </c>
      <c r="E28" s="12" t="s">
        <v>61</v>
      </c>
      <c r="F28" s="12" t="s">
        <v>85</v>
      </c>
      <c r="G28" s="12" t="s">
        <v>47</v>
      </c>
      <c r="H28" s="12" t="s">
        <v>72</v>
      </c>
      <c r="I28" s="14" t="s">
        <v>73</v>
      </c>
      <c r="J28" s="14" t="s">
        <v>64</v>
      </c>
      <c r="K28" s="15">
        <v>45691.638981481497</v>
      </c>
      <c r="L28" s="12" t="s">
        <v>65</v>
      </c>
      <c r="M28" s="12"/>
      <c r="N28" s="12" t="s">
        <v>82</v>
      </c>
      <c r="O28" s="14"/>
      <c r="P28" s="15">
        <v>45691.640370370398</v>
      </c>
      <c r="Q28" s="12" t="s">
        <v>65</v>
      </c>
      <c r="R28" s="12"/>
      <c r="S28" s="12" t="s">
        <v>82</v>
      </c>
      <c r="T28" s="14"/>
      <c r="U28" s="12">
        <f>IF(B28="","",DATEDIF(B28,[1]Settings!$B$1,"Y"))</f>
        <v>28</v>
      </c>
      <c r="V28" s="12" t="str">
        <f t="shared" si="0"/>
        <v>18-39</v>
      </c>
      <c r="W28" s="12">
        <f t="shared" si="1"/>
        <v>2025</v>
      </c>
      <c r="X28" t="str">
        <f>FormsData[[#This Row],[Organisation Code]] &amp; " - " &amp; FormsData[[#This Row],[Organisation]]</f>
        <v>HSCIC4 - HSCIC Unsupported Test Environment D</v>
      </c>
    </row>
    <row r="29" spans="1:24" x14ac:dyDescent="0.2">
      <c r="A29" s="12" t="s">
        <v>59</v>
      </c>
      <c r="B29" s="13">
        <v>36009</v>
      </c>
      <c r="C29" s="12" t="s">
        <v>43</v>
      </c>
      <c r="D29" s="14" t="s">
        <v>60</v>
      </c>
      <c r="E29" s="12" t="s">
        <v>61</v>
      </c>
      <c r="F29" s="12" t="s">
        <v>86</v>
      </c>
      <c r="G29" s="12" t="s">
        <v>62</v>
      </c>
      <c r="H29" s="12" t="s">
        <v>63</v>
      </c>
      <c r="I29" s="14" t="s">
        <v>49</v>
      </c>
      <c r="J29" s="14" t="s">
        <v>64</v>
      </c>
      <c r="K29" s="15">
        <v>45454.660659722198</v>
      </c>
      <c r="L29" s="12" t="s">
        <v>75</v>
      </c>
      <c r="M29" s="12"/>
      <c r="N29" s="12" t="s">
        <v>76</v>
      </c>
      <c r="O29" s="14"/>
      <c r="P29" s="15">
        <v>45454.660659722198</v>
      </c>
      <c r="Q29" s="12" t="s">
        <v>75</v>
      </c>
      <c r="R29" s="12"/>
      <c r="S29" s="12" t="s">
        <v>76</v>
      </c>
      <c r="T29" s="14"/>
      <c r="U29" s="12">
        <f>IF(B29="","",DATEDIF(B29,[1]Settings!$B$1,"Y"))</f>
        <v>28</v>
      </c>
      <c r="V29" s="12" t="str">
        <f t="shared" si="0"/>
        <v>18-39</v>
      </c>
      <c r="W29" s="12">
        <f t="shared" si="1"/>
        <v>2024</v>
      </c>
      <c r="X29" t="str">
        <f>FormsData[[#This Row],[Organisation Code]] &amp; " - " &amp; FormsData[[#This Row],[Organisation]]</f>
        <v>A29390 - Partner Test CDB29390</v>
      </c>
    </row>
    <row r="30" spans="1:24" x14ac:dyDescent="0.2">
      <c r="A30" s="12" t="s">
        <v>59</v>
      </c>
      <c r="B30" s="13">
        <v>36009</v>
      </c>
      <c r="C30" s="12" t="s">
        <v>43</v>
      </c>
      <c r="D30" s="14" t="s">
        <v>60</v>
      </c>
      <c r="E30" s="12" t="s">
        <v>61</v>
      </c>
      <c r="F30" s="12" t="s">
        <v>85</v>
      </c>
      <c r="G30" s="12" t="s">
        <v>62</v>
      </c>
      <c r="H30" s="12" t="s">
        <v>63</v>
      </c>
      <c r="I30" s="14" t="s">
        <v>49</v>
      </c>
      <c r="J30" s="14" t="s">
        <v>64</v>
      </c>
      <c r="K30" s="15">
        <v>45454.682395833297</v>
      </c>
      <c r="L30" s="12" t="s">
        <v>75</v>
      </c>
      <c r="M30" s="12"/>
      <c r="N30" s="12" t="s">
        <v>76</v>
      </c>
      <c r="O30" s="14"/>
      <c r="P30" s="15">
        <v>45454.682395833297</v>
      </c>
      <c r="Q30" s="12" t="s">
        <v>75</v>
      </c>
      <c r="R30" s="12"/>
      <c r="S30" s="12" t="s">
        <v>76</v>
      </c>
      <c r="T30" s="14"/>
      <c r="U30" s="12">
        <f>IF(B30="","",DATEDIF(B30,[1]Settings!$B$1,"Y"))</f>
        <v>28</v>
      </c>
      <c r="V30" s="12" t="str">
        <f t="shared" si="0"/>
        <v>18-39</v>
      </c>
      <c r="W30" s="12">
        <f t="shared" si="1"/>
        <v>2024</v>
      </c>
      <c r="X30" t="str">
        <f>FormsData[[#This Row],[Organisation Code]] &amp; " - " &amp; FormsData[[#This Row],[Organisation]]</f>
        <v>A29390 - Partner Test CDB29390</v>
      </c>
    </row>
    <row r="31" spans="1:24" x14ac:dyDescent="0.2">
      <c r="A31" s="12" t="s">
        <v>59</v>
      </c>
      <c r="B31" s="13">
        <v>36009</v>
      </c>
      <c r="C31" s="12" t="s">
        <v>43</v>
      </c>
      <c r="D31" s="14" t="s">
        <v>60</v>
      </c>
      <c r="E31" s="12" t="s">
        <v>61</v>
      </c>
      <c r="F31" s="12" t="s">
        <v>78</v>
      </c>
      <c r="G31" s="12" t="s">
        <v>62</v>
      </c>
      <c r="H31" s="12" t="s">
        <v>63</v>
      </c>
      <c r="I31" s="14" t="s">
        <v>49</v>
      </c>
      <c r="J31" s="14" t="s">
        <v>64</v>
      </c>
      <c r="K31" s="15">
        <v>45475.463645833297</v>
      </c>
      <c r="L31" s="12" t="s">
        <v>68</v>
      </c>
      <c r="M31" s="12"/>
      <c r="N31" s="12" t="s">
        <v>69</v>
      </c>
      <c r="O31" s="14"/>
      <c r="P31" s="15">
        <v>45475.463645833297</v>
      </c>
      <c r="Q31" s="12" t="s">
        <v>68</v>
      </c>
      <c r="R31" s="12"/>
      <c r="S31" s="12" t="s">
        <v>69</v>
      </c>
      <c r="T31" s="14"/>
      <c r="U31" s="12">
        <f>IF(B31="","",DATEDIF(B31,[1]Settings!$B$1,"Y"))</f>
        <v>28</v>
      </c>
      <c r="V31" s="12" t="str">
        <f t="shared" si="0"/>
        <v>18-39</v>
      </c>
      <c r="W31" s="12">
        <f t="shared" si="1"/>
        <v>2024</v>
      </c>
      <c r="X31" t="str">
        <f>FormsData[[#This Row],[Organisation Code]] &amp; " - " &amp; FormsData[[#This Row],[Organisation]]</f>
        <v>A29390 - Partner Test CDB29390</v>
      </c>
    </row>
    <row r="32" spans="1:24" x14ac:dyDescent="0.2">
      <c r="A32" s="12" t="s">
        <v>59</v>
      </c>
      <c r="B32" s="13">
        <v>36009</v>
      </c>
      <c r="C32" s="12" t="s">
        <v>43</v>
      </c>
      <c r="D32" s="14" t="s">
        <v>60</v>
      </c>
      <c r="E32" s="12" t="s">
        <v>61</v>
      </c>
      <c r="F32" s="12" t="s">
        <v>78</v>
      </c>
      <c r="G32" s="12" t="s">
        <v>62</v>
      </c>
      <c r="H32" s="12" t="s">
        <v>63</v>
      </c>
      <c r="I32" s="14" t="s">
        <v>49</v>
      </c>
      <c r="J32" s="14" t="s">
        <v>64</v>
      </c>
      <c r="K32" s="15">
        <v>45475.471469907403</v>
      </c>
      <c r="L32" s="12" t="s">
        <v>68</v>
      </c>
      <c r="M32" s="12"/>
      <c r="N32" s="12" t="s">
        <v>69</v>
      </c>
      <c r="O32" s="14"/>
      <c r="P32" s="15">
        <v>45475.471469907403</v>
      </c>
      <c r="Q32" s="12" t="s">
        <v>68</v>
      </c>
      <c r="R32" s="12"/>
      <c r="S32" s="12" t="s">
        <v>69</v>
      </c>
      <c r="T32" s="14"/>
      <c r="U32" s="12">
        <f>IF(B32="","",DATEDIF(B32,[1]Settings!$B$1,"Y"))</f>
        <v>28</v>
      </c>
      <c r="V32" s="12" t="str">
        <f t="shared" si="0"/>
        <v>18-39</v>
      </c>
      <c r="W32" s="12">
        <f t="shared" si="1"/>
        <v>2024</v>
      </c>
      <c r="X32" t="str">
        <f>FormsData[[#This Row],[Organisation Code]] &amp; " - " &amp; FormsData[[#This Row],[Organisation]]</f>
        <v>A29390 - Partner Test CDB29390</v>
      </c>
    </row>
    <row r="33" spans="1:24" x14ac:dyDescent="0.2">
      <c r="A33" s="12" t="s">
        <v>59</v>
      </c>
      <c r="B33" s="13">
        <v>36009</v>
      </c>
      <c r="C33" s="12" t="s">
        <v>43</v>
      </c>
      <c r="D33" s="14" t="s">
        <v>60</v>
      </c>
      <c r="E33" s="12" t="s">
        <v>61</v>
      </c>
      <c r="F33" s="12" t="s">
        <v>46</v>
      </c>
      <c r="G33" s="12" t="s">
        <v>62</v>
      </c>
      <c r="H33" s="12" t="s">
        <v>63</v>
      </c>
      <c r="I33" s="14" t="s">
        <v>49</v>
      </c>
      <c r="J33" s="14" t="s">
        <v>64</v>
      </c>
      <c r="K33" s="15">
        <v>45454.639398148203</v>
      </c>
      <c r="L33" s="12" t="s">
        <v>75</v>
      </c>
      <c r="M33" s="12"/>
      <c r="N33" s="12" t="s">
        <v>76</v>
      </c>
      <c r="O33" s="14"/>
      <c r="P33" s="15">
        <v>45454.639398148203</v>
      </c>
      <c r="Q33" s="12" t="s">
        <v>75</v>
      </c>
      <c r="R33" s="12"/>
      <c r="S33" s="12" t="s">
        <v>76</v>
      </c>
      <c r="T33" s="14"/>
      <c r="U33" s="12">
        <f>IF(B33="","",DATEDIF(B33,[1]Settings!$B$1,"Y"))</f>
        <v>28</v>
      </c>
      <c r="V33" s="12" t="str">
        <f t="shared" si="0"/>
        <v>18-39</v>
      </c>
      <c r="W33" s="12">
        <f t="shared" si="1"/>
        <v>2024</v>
      </c>
      <c r="X33" t="str">
        <f>FormsData[[#This Row],[Organisation Code]] &amp; " - " &amp; FormsData[[#This Row],[Organisation]]</f>
        <v>A29390 - Partner Test CDB29390</v>
      </c>
    </row>
    <row r="34" spans="1:24" x14ac:dyDescent="0.2">
      <c r="A34" s="12" t="s">
        <v>59</v>
      </c>
      <c r="B34" s="13">
        <v>36009</v>
      </c>
      <c r="C34" s="12" t="s">
        <v>43</v>
      </c>
      <c r="D34" s="14" t="s">
        <v>60</v>
      </c>
      <c r="E34" s="12" t="s">
        <v>61</v>
      </c>
      <c r="F34" s="12" t="s">
        <v>70</v>
      </c>
      <c r="G34" s="12" t="s">
        <v>71</v>
      </c>
      <c r="H34" s="12" t="s">
        <v>72</v>
      </c>
      <c r="I34" s="14" t="s">
        <v>73</v>
      </c>
      <c r="J34" s="14" t="s">
        <v>64</v>
      </c>
      <c r="K34" s="15">
        <v>45488.464062500003</v>
      </c>
      <c r="L34" s="12" t="s">
        <v>74</v>
      </c>
      <c r="M34" s="12"/>
      <c r="N34" s="12" t="s">
        <v>76</v>
      </c>
      <c r="O34" s="14"/>
      <c r="P34" s="15">
        <v>45488.468784722201</v>
      </c>
      <c r="Q34" s="12" t="s">
        <v>74</v>
      </c>
      <c r="R34" s="12"/>
      <c r="S34" s="12" t="s">
        <v>76</v>
      </c>
      <c r="T34" s="14"/>
      <c r="U34" s="12">
        <f>IF(B34="","",DATEDIF(B34,[1]Settings!$B$1,"Y"))</f>
        <v>28</v>
      </c>
      <c r="V34" s="12" t="str">
        <f t="shared" si="0"/>
        <v>18-39</v>
      </c>
      <c r="W34" s="12">
        <f t="shared" si="1"/>
        <v>2024</v>
      </c>
      <c r="X34" t="str">
        <f>FormsData[[#This Row],[Organisation Code]] &amp; " - " &amp; FormsData[[#This Row],[Organisation]]</f>
        <v>HSCIC4 - HSCIC Unsupported Test Environment D</v>
      </c>
    </row>
    <row r="35" spans="1:24" x14ac:dyDescent="0.2">
      <c r="A35" s="12" t="s">
        <v>59</v>
      </c>
      <c r="B35" s="13">
        <v>36009</v>
      </c>
      <c r="C35" s="12" t="s">
        <v>43</v>
      </c>
      <c r="D35" s="14" t="s">
        <v>60</v>
      </c>
      <c r="E35" s="12" t="s">
        <v>61</v>
      </c>
      <c r="F35" s="12" t="s">
        <v>81</v>
      </c>
      <c r="G35" s="12" t="s">
        <v>47</v>
      </c>
      <c r="H35" s="12" t="s">
        <v>72</v>
      </c>
      <c r="I35" s="14" t="s">
        <v>73</v>
      </c>
      <c r="J35" s="14" t="s">
        <v>64</v>
      </c>
      <c r="K35" s="15">
        <v>45691.624988425901</v>
      </c>
      <c r="L35" s="12" t="s">
        <v>65</v>
      </c>
      <c r="M35" s="12"/>
      <c r="N35" s="12" t="s">
        <v>82</v>
      </c>
      <c r="O35" s="14"/>
      <c r="P35" s="15">
        <v>45691.624988425901</v>
      </c>
      <c r="Q35" s="12" t="s">
        <v>65</v>
      </c>
      <c r="R35" s="12"/>
      <c r="S35" s="12" t="s">
        <v>82</v>
      </c>
      <c r="T35" s="14"/>
      <c r="U35" s="12">
        <f>IF(B35="","",DATEDIF(B35,[1]Settings!$B$1,"Y"))</f>
        <v>28</v>
      </c>
      <c r="V35" s="12" t="str">
        <f t="shared" si="0"/>
        <v>18-39</v>
      </c>
      <c r="W35" s="12">
        <f t="shared" si="1"/>
        <v>2025</v>
      </c>
      <c r="X35" t="str">
        <f>FormsData[[#This Row],[Organisation Code]] &amp; " - " &amp; FormsData[[#This Row],[Organisation]]</f>
        <v>HSCIC4 - HSCIC Unsupported Test Environment D</v>
      </c>
    </row>
    <row r="36" spans="1:24" x14ac:dyDescent="0.2">
      <c r="A36" s="12" t="s">
        <v>59</v>
      </c>
      <c r="B36" s="13">
        <v>36009</v>
      </c>
      <c r="C36" s="12" t="s">
        <v>43</v>
      </c>
      <c r="D36" s="14" t="s">
        <v>60</v>
      </c>
      <c r="E36" s="12" t="s">
        <v>61</v>
      </c>
      <c r="F36" s="12" t="s">
        <v>79</v>
      </c>
      <c r="G36" s="12" t="s">
        <v>62</v>
      </c>
      <c r="H36" s="12" t="s">
        <v>63</v>
      </c>
      <c r="I36" s="14" t="s">
        <v>49</v>
      </c>
      <c r="J36" s="14" t="s">
        <v>64</v>
      </c>
      <c r="K36" s="15">
        <v>45476.618969907402</v>
      </c>
      <c r="L36" s="12" t="s">
        <v>68</v>
      </c>
      <c r="M36" s="12"/>
      <c r="N36" s="12" t="s">
        <v>69</v>
      </c>
      <c r="O36" s="14"/>
      <c r="P36" s="15">
        <v>45476.618969907402</v>
      </c>
      <c r="Q36" s="12" t="s">
        <v>68</v>
      </c>
      <c r="R36" s="12"/>
      <c r="S36" s="12" t="s">
        <v>69</v>
      </c>
      <c r="T36" s="14"/>
      <c r="U36" s="12">
        <f>IF(B36="","",DATEDIF(B36,[1]Settings!$B$1,"Y"))</f>
        <v>28</v>
      </c>
      <c r="V36" s="12" t="str">
        <f t="shared" si="0"/>
        <v>18-39</v>
      </c>
      <c r="W36" s="12">
        <f t="shared" si="1"/>
        <v>2024</v>
      </c>
      <c r="X36" t="str">
        <f>FormsData[[#This Row],[Organisation Code]] &amp; " - " &amp; FormsData[[#This Row],[Organisation]]</f>
        <v>A29390 - Partner Test CDB29390</v>
      </c>
    </row>
    <row r="37" spans="1:24" x14ac:dyDescent="0.2">
      <c r="A37" s="12" t="s">
        <v>59</v>
      </c>
      <c r="B37" s="13">
        <v>36009</v>
      </c>
      <c r="C37" s="12" t="s">
        <v>43</v>
      </c>
      <c r="D37" s="14" t="s">
        <v>60</v>
      </c>
      <c r="E37" s="12" t="s">
        <v>61</v>
      </c>
      <c r="F37" s="12" t="s">
        <v>46</v>
      </c>
      <c r="G37" s="12" t="s">
        <v>62</v>
      </c>
      <c r="H37" s="12" t="s">
        <v>63</v>
      </c>
      <c r="I37" s="14" t="s">
        <v>49</v>
      </c>
      <c r="J37" s="14" t="s">
        <v>64</v>
      </c>
      <c r="K37" s="15">
        <v>45419.674143518503</v>
      </c>
      <c r="L37" s="12" t="s">
        <v>65</v>
      </c>
      <c r="M37" s="12"/>
      <c r="N37" s="12" t="s">
        <v>66</v>
      </c>
      <c r="O37" s="14"/>
      <c r="P37" s="15">
        <v>45419.674143518503</v>
      </c>
      <c r="Q37" s="12" t="s">
        <v>65</v>
      </c>
      <c r="R37" s="12"/>
      <c r="S37" s="12" t="s">
        <v>66</v>
      </c>
      <c r="T37" s="14"/>
      <c r="U37" s="12">
        <f>IF(B37="","",DATEDIF(B37,[1]Settings!$B$1,"Y"))</f>
        <v>28</v>
      </c>
      <c r="V37" s="12" t="str">
        <f t="shared" si="0"/>
        <v>18-39</v>
      </c>
      <c r="W37" s="12">
        <f t="shared" si="1"/>
        <v>2024</v>
      </c>
      <c r="X37" t="str">
        <f>FormsData[[#This Row],[Organisation Code]] &amp; " - " &amp; FormsData[[#This Row],[Organisation]]</f>
        <v>A29390 - Partner Test CDB29390</v>
      </c>
    </row>
    <row r="38" spans="1:24" x14ac:dyDescent="0.2">
      <c r="A38" s="12" t="s">
        <v>59</v>
      </c>
      <c r="B38" s="13">
        <v>36009</v>
      </c>
      <c r="C38" s="12" t="s">
        <v>43</v>
      </c>
      <c r="D38" s="14" t="s">
        <v>60</v>
      </c>
      <c r="E38" s="12" t="s">
        <v>61</v>
      </c>
      <c r="F38" s="12" t="s">
        <v>46</v>
      </c>
      <c r="G38" s="12" t="s">
        <v>62</v>
      </c>
      <c r="H38" s="12" t="s">
        <v>63</v>
      </c>
      <c r="I38" s="14" t="s">
        <v>49</v>
      </c>
      <c r="J38" s="14" t="s">
        <v>64</v>
      </c>
      <c r="K38" s="15">
        <v>45443.5575231482</v>
      </c>
      <c r="L38" s="12" t="s">
        <v>74</v>
      </c>
      <c r="M38" s="12"/>
      <c r="N38" s="12" t="s">
        <v>76</v>
      </c>
      <c r="O38" s="14"/>
      <c r="P38" s="15">
        <v>45443.5575231482</v>
      </c>
      <c r="Q38" s="12" t="s">
        <v>74</v>
      </c>
      <c r="R38" s="12"/>
      <c r="S38" s="12" t="s">
        <v>76</v>
      </c>
      <c r="T38" s="14"/>
      <c r="U38" s="12">
        <f>IF(B38="","",DATEDIF(B38,[1]Settings!$B$1,"Y"))</f>
        <v>28</v>
      </c>
      <c r="V38" s="12" t="str">
        <f t="shared" si="0"/>
        <v>18-39</v>
      </c>
      <c r="W38" s="12">
        <f t="shared" si="1"/>
        <v>2024</v>
      </c>
      <c r="X38" t="str">
        <f>FormsData[[#This Row],[Organisation Code]] &amp; " - " &amp; FormsData[[#This Row],[Organisation]]</f>
        <v>A29390 - Partner Test CDB29390</v>
      </c>
    </row>
    <row r="39" spans="1:24" x14ac:dyDescent="0.2">
      <c r="A39" s="12" t="s">
        <v>59</v>
      </c>
      <c r="B39" s="13">
        <v>36009</v>
      </c>
      <c r="C39" s="12" t="s">
        <v>43</v>
      </c>
      <c r="D39" s="14" t="s">
        <v>60</v>
      </c>
      <c r="E39" s="12" t="s">
        <v>61</v>
      </c>
      <c r="F39" s="12" t="s">
        <v>83</v>
      </c>
      <c r="G39" s="12" t="s">
        <v>62</v>
      </c>
      <c r="H39" s="12" t="s">
        <v>63</v>
      </c>
      <c r="I39" s="14" t="s">
        <v>49</v>
      </c>
      <c r="J39" s="14" t="s">
        <v>64</v>
      </c>
      <c r="K39" s="15">
        <v>45483.634525463</v>
      </c>
      <c r="L39" s="12" t="s">
        <v>65</v>
      </c>
      <c r="M39" s="12"/>
      <c r="N39" s="12" t="s">
        <v>69</v>
      </c>
      <c r="O39" s="14"/>
      <c r="P39" s="15">
        <v>45483.634525463</v>
      </c>
      <c r="Q39" s="12" t="s">
        <v>65</v>
      </c>
      <c r="R39" s="12"/>
      <c r="S39" s="12" t="s">
        <v>69</v>
      </c>
      <c r="T39" s="14"/>
      <c r="U39" s="12">
        <f>IF(B39="","",DATEDIF(B39,[1]Settings!$B$1,"Y"))</f>
        <v>28</v>
      </c>
      <c r="V39" s="12" t="str">
        <f t="shared" si="0"/>
        <v>18-39</v>
      </c>
      <c r="W39" s="12">
        <f t="shared" si="1"/>
        <v>2024</v>
      </c>
      <c r="X39" t="str">
        <f>FormsData[[#This Row],[Organisation Code]] &amp; " - " &amp; FormsData[[#This Row],[Organisation]]</f>
        <v>A29390 - Partner Test CDB29390</v>
      </c>
    </row>
    <row r="40" spans="1:24" x14ac:dyDescent="0.2">
      <c r="A40" s="12" t="s">
        <v>59</v>
      </c>
      <c r="B40" s="13">
        <v>36009</v>
      </c>
      <c r="C40" s="12" t="s">
        <v>43</v>
      </c>
      <c r="D40" s="14" t="s">
        <v>60</v>
      </c>
      <c r="E40" s="12" t="s">
        <v>61</v>
      </c>
      <c r="F40" s="12" t="s">
        <v>70</v>
      </c>
      <c r="G40" s="12" t="s">
        <v>71</v>
      </c>
      <c r="H40" s="12" t="s">
        <v>72</v>
      </c>
      <c r="I40" s="14" t="s">
        <v>73</v>
      </c>
      <c r="J40" s="14" t="s">
        <v>64</v>
      </c>
      <c r="K40" s="15">
        <v>45454.651006944398</v>
      </c>
      <c r="L40" s="12" t="s">
        <v>75</v>
      </c>
      <c r="M40" s="12"/>
      <c r="N40" s="12" t="s">
        <v>76</v>
      </c>
      <c r="O40" s="14"/>
      <c r="P40" s="15">
        <v>45454.6518981482</v>
      </c>
      <c r="Q40" s="12" t="s">
        <v>75</v>
      </c>
      <c r="R40" s="12"/>
      <c r="S40" s="12" t="s">
        <v>76</v>
      </c>
      <c r="T40" s="14"/>
      <c r="U40" s="12">
        <f>IF(B40="","",DATEDIF(B40,[1]Settings!$B$1,"Y"))</f>
        <v>28</v>
      </c>
      <c r="V40" s="12" t="str">
        <f t="shared" si="0"/>
        <v>18-39</v>
      </c>
      <c r="W40" s="12">
        <f t="shared" si="1"/>
        <v>2024</v>
      </c>
      <c r="X40" t="str">
        <f>FormsData[[#This Row],[Organisation Code]] &amp; " - " &amp; FormsData[[#This Row],[Organisation]]</f>
        <v>HSCIC4 - HSCIC Unsupported Test Environment D</v>
      </c>
    </row>
    <row r="41" spans="1:24" x14ac:dyDescent="0.2">
      <c r="A41" s="12" t="s">
        <v>59</v>
      </c>
      <c r="B41" s="13">
        <v>36009</v>
      </c>
      <c r="C41" s="12" t="s">
        <v>43</v>
      </c>
      <c r="D41" s="14" t="s">
        <v>60</v>
      </c>
      <c r="E41" s="12" t="s">
        <v>61</v>
      </c>
      <c r="F41" s="12" t="s">
        <v>70</v>
      </c>
      <c r="G41" s="12" t="s">
        <v>77</v>
      </c>
      <c r="H41" s="12" t="s">
        <v>72</v>
      </c>
      <c r="I41" s="14" t="s">
        <v>73</v>
      </c>
      <c r="J41" s="14" t="s">
        <v>64</v>
      </c>
      <c r="K41" s="15">
        <v>45454.654432870397</v>
      </c>
      <c r="L41" s="12" t="s">
        <v>75</v>
      </c>
      <c r="M41" s="12"/>
      <c r="N41" s="12" t="s">
        <v>76</v>
      </c>
      <c r="O41" s="14"/>
      <c r="P41" s="15">
        <v>45454.654432870397</v>
      </c>
      <c r="Q41" s="12" t="s">
        <v>75</v>
      </c>
      <c r="R41" s="12"/>
      <c r="S41" s="12" t="s">
        <v>76</v>
      </c>
      <c r="T41" s="14"/>
      <c r="U41" s="12">
        <f>IF(B41="","",DATEDIF(B41,[1]Settings!$B$1,"Y"))</f>
        <v>28</v>
      </c>
      <c r="V41" s="12" t="str">
        <f t="shared" si="0"/>
        <v>18-39</v>
      </c>
      <c r="W41" s="12">
        <f t="shared" si="1"/>
        <v>2024</v>
      </c>
      <c r="X41" t="str">
        <f>FormsData[[#This Row],[Organisation Code]] &amp; " - " &amp; FormsData[[#This Row],[Organisation]]</f>
        <v>HSCIC4 - HSCIC Unsupported Test Environment D</v>
      </c>
    </row>
    <row r="42" spans="1:24" x14ac:dyDescent="0.2">
      <c r="A42" s="12" t="s">
        <v>59</v>
      </c>
      <c r="B42" s="13">
        <v>36009</v>
      </c>
      <c r="C42" s="12" t="s">
        <v>43</v>
      </c>
      <c r="D42" s="14" t="s">
        <v>60</v>
      </c>
      <c r="E42" s="12" t="s">
        <v>61</v>
      </c>
      <c r="F42" s="12" t="s">
        <v>79</v>
      </c>
      <c r="G42" s="12" t="s">
        <v>62</v>
      </c>
      <c r="H42" s="12" t="s">
        <v>63</v>
      </c>
      <c r="I42" s="14" t="s">
        <v>49</v>
      </c>
      <c r="J42" s="14" t="s">
        <v>64</v>
      </c>
      <c r="K42" s="15">
        <v>45476.512199074103</v>
      </c>
      <c r="L42" s="12" t="s">
        <v>68</v>
      </c>
      <c r="M42" s="12"/>
      <c r="N42" s="12" t="s">
        <v>69</v>
      </c>
      <c r="O42" s="14"/>
      <c r="P42" s="15">
        <v>45476.512199074103</v>
      </c>
      <c r="Q42" s="12" t="s">
        <v>68</v>
      </c>
      <c r="R42" s="12"/>
      <c r="S42" s="12" t="s">
        <v>69</v>
      </c>
      <c r="T42" s="14"/>
      <c r="U42" s="12">
        <f>IF(B42="","",DATEDIF(B42,[1]Settings!$B$1,"Y"))</f>
        <v>28</v>
      </c>
      <c r="V42" s="12" t="str">
        <f t="shared" si="0"/>
        <v>18-39</v>
      </c>
      <c r="W42" s="12">
        <f t="shared" si="1"/>
        <v>2024</v>
      </c>
      <c r="X42" t="str">
        <f>FormsData[[#This Row],[Organisation Code]] &amp; " - " &amp; FormsData[[#This Row],[Organisation]]</f>
        <v>A29390 - Partner Test CDB29390</v>
      </c>
    </row>
    <row r="43" spans="1:24" x14ac:dyDescent="0.2">
      <c r="A43" s="12" t="s">
        <v>59</v>
      </c>
      <c r="B43" s="13">
        <v>36009</v>
      </c>
      <c r="C43" s="12" t="s">
        <v>43</v>
      </c>
      <c r="D43" s="14" t="s">
        <v>60</v>
      </c>
      <c r="E43" s="12" t="s">
        <v>61</v>
      </c>
      <c r="F43" s="12" t="s">
        <v>79</v>
      </c>
      <c r="G43" s="12" t="s">
        <v>62</v>
      </c>
      <c r="H43" s="12" t="s">
        <v>63</v>
      </c>
      <c r="I43" s="14" t="s">
        <v>49</v>
      </c>
      <c r="J43" s="14" t="s">
        <v>64</v>
      </c>
      <c r="K43" s="15">
        <v>45482.472905092603</v>
      </c>
      <c r="L43" s="12" t="s">
        <v>68</v>
      </c>
      <c r="M43" s="12"/>
      <c r="N43" s="12" t="s">
        <v>69</v>
      </c>
      <c r="O43" s="14"/>
      <c r="P43" s="15">
        <v>45482.472905092603</v>
      </c>
      <c r="Q43" s="12" t="s">
        <v>68</v>
      </c>
      <c r="R43" s="12"/>
      <c r="S43" s="12" t="s">
        <v>69</v>
      </c>
      <c r="T43" s="14"/>
      <c r="U43" s="12">
        <f>IF(B43="","",DATEDIF(B43,[1]Settings!$B$1,"Y"))</f>
        <v>28</v>
      </c>
      <c r="V43" s="12" t="str">
        <f t="shared" si="0"/>
        <v>18-39</v>
      </c>
      <c r="W43" s="12">
        <f t="shared" si="1"/>
        <v>2024</v>
      </c>
      <c r="X43" t="str">
        <f>FormsData[[#This Row],[Organisation Code]] &amp; " - " &amp; FormsData[[#This Row],[Organisation]]</f>
        <v>A29390 - Partner Test CDB29390</v>
      </c>
    </row>
    <row r="44" spans="1:24" x14ac:dyDescent="0.2">
      <c r="A44" s="12" t="s">
        <v>59</v>
      </c>
      <c r="B44" s="13">
        <v>36009</v>
      </c>
      <c r="C44" s="12" t="s">
        <v>43</v>
      </c>
      <c r="D44" s="14" t="s">
        <v>60</v>
      </c>
      <c r="E44" s="12" t="s">
        <v>61</v>
      </c>
      <c r="F44" s="12" t="s">
        <v>70</v>
      </c>
      <c r="G44" s="12" t="s">
        <v>71</v>
      </c>
      <c r="H44" s="12" t="s">
        <v>72</v>
      </c>
      <c r="I44" s="14" t="s">
        <v>73</v>
      </c>
      <c r="J44" s="14" t="s">
        <v>64</v>
      </c>
      <c r="K44" s="15">
        <v>45476.525879629597</v>
      </c>
      <c r="L44" s="12" t="s">
        <v>68</v>
      </c>
      <c r="M44" s="12"/>
      <c r="N44" s="12" t="s">
        <v>69</v>
      </c>
      <c r="O44" s="14"/>
      <c r="P44" s="15">
        <v>45476.527199074102</v>
      </c>
      <c r="Q44" s="12" t="s">
        <v>68</v>
      </c>
      <c r="R44" s="12"/>
      <c r="S44" s="12" t="s">
        <v>69</v>
      </c>
      <c r="T44" s="14"/>
      <c r="U44" s="12">
        <f>IF(B44="","",DATEDIF(B44,[1]Settings!$B$1,"Y"))</f>
        <v>28</v>
      </c>
      <c r="V44" s="12" t="str">
        <f t="shared" si="0"/>
        <v>18-39</v>
      </c>
      <c r="W44" s="12">
        <f t="shared" si="1"/>
        <v>2024</v>
      </c>
      <c r="X44" t="str">
        <f>FormsData[[#This Row],[Organisation Code]] &amp; " - " &amp; FormsData[[#This Row],[Organisation]]</f>
        <v>HSCIC4 - HSCIC Unsupported Test Environment D</v>
      </c>
    </row>
    <row r="45" spans="1:24" x14ac:dyDescent="0.2">
      <c r="A45" s="12" t="s">
        <v>59</v>
      </c>
      <c r="B45" s="13">
        <v>36009</v>
      </c>
      <c r="C45" s="12" t="s">
        <v>43</v>
      </c>
      <c r="D45" s="14" t="s">
        <v>60</v>
      </c>
      <c r="E45" s="12" t="s">
        <v>61</v>
      </c>
      <c r="F45" s="12" t="s">
        <v>87</v>
      </c>
      <c r="G45" s="12" t="s">
        <v>62</v>
      </c>
      <c r="H45" s="12" t="s">
        <v>63</v>
      </c>
      <c r="I45" s="14" t="s">
        <v>49</v>
      </c>
      <c r="J45" s="14" t="s">
        <v>64</v>
      </c>
      <c r="K45" s="15">
        <v>45454.664594907401</v>
      </c>
      <c r="L45" s="12" t="s">
        <v>75</v>
      </c>
      <c r="M45" s="12"/>
      <c r="N45" s="12" t="s">
        <v>76</v>
      </c>
      <c r="O45" s="14"/>
      <c r="P45" s="15">
        <v>45454.664594907401</v>
      </c>
      <c r="Q45" s="12" t="s">
        <v>75</v>
      </c>
      <c r="R45" s="12"/>
      <c r="S45" s="12" t="s">
        <v>76</v>
      </c>
      <c r="T45" s="14"/>
      <c r="U45" s="12">
        <f>IF(B45="","",DATEDIF(B45,[1]Settings!$B$1,"Y"))</f>
        <v>28</v>
      </c>
      <c r="V45" s="12" t="str">
        <f t="shared" si="0"/>
        <v>18-39</v>
      </c>
      <c r="W45" s="12">
        <f t="shared" si="1"/>
        <v>2024</v>
      </c>
      <c r="X45" t="str">
        <f>FormsData[[#This Row],[Organisation Code]] &amp; " - " &amp; FormsData[[#This Row],[Organisation]]</f>
        <v>A29390 - Partner Test CDB29390</v>
      </c>
    </row>
    <row r="46" spans="1:24" x14ac:dyDescent="0.2">
      <c r="A46" s="12" t="s">
        <v>88</v>
      </c>
      <c r="B46" s="13">
        <v>18292</v>
      </c>
      <c r="C46" s="12" t="s">
        <v>43</v>
      </c>
      <c r="D46" s="14" t="s">
        <v>89</v>
      </c>
      <c r="E46" s="12" t="s">
        <v>90</v>
      </c>
      <c r="F46" s="12" t="s">
        <v>46</v>
      </c>
      <c r="G46" s="12" t="s">
        <v>47</v>
      </c>
      <c r="H46" s="12" t="s">
        <v>63</v>
      </c>
      <c r="I46" s="14" t="s">
        <v>49</v>
      </c>
      <c r="J46" s="14" t="s">
        <v>91</v>
      </c>
      <c r="K46" s="15">
        <v>44203.702800925901</v>
      </c>
      <c r="L46" s="12" t="s">
        <v>75</v>
      </c>
      <c r="M46" s="12"/>
      <c r="N46" s="12" t="s">
        <v>69</v>
      </c>
      <c r="O46" s="14"/>
      <c r="P46" s="15">
        <v>44203.702800925901</v>
      </c>
      <c r="Q46" s="12" t="s">
        <v>75</v>
      </c>
      <c r="R46" s="12"/>
      <c r="S46" s="12" t="s">
        <v>69</v>
      </c>
      <c r="T46" s="14"/>
      <c r="U46" s="12">
        <f>IF(B46="","",DATEDIF(B46,[1]Settings!$B$1,"Y"))</f>
        <v>76</v>
      </c>
      <c r="V46" s="12" t="str">
        <f t="shared" si="0"/>
        <v>75-84</v>
      </c>
      <c r="W46" s="12">
        <f t="shared" si="1"/>
        <v>2021</v>
      </c>
      <c r="X46" t="str">
        <f>FormsData[[#This Row],[Organisation Code]] &amp; " - " &amp; FormsData[[#This Row],[Organisation]]</f>
        <v>A29390 - Partner Test CDB29390</v>
      </c>
    </row>
    <row r="47" spans="1:24" x14ac:dyDescent="0.2">
      <c r="A47" s="12" t="s">
        <v>88</v>
      </c>
      <c r="B47" s="13">
        <v>18292</v>
      </c>
      <c r="C47" s="12" t="s">
        <v>43</v>
      </c>
      <c r="D47" s="14" t="s">
        <v>89</v>
      </c>
      <c r="E47" s="12" t="s">
        <v>90</v>
      </c>
      <c r="F47" s="12" t="s">
        <v>79</v>
      </c>
      <c r="G47" s="12" t="s">
        <v>47</v>
      </c>
      <c r="H47" s="12" t="s">
        <v>63</v>
      </c>
      <c r="I47" s="14" t="s">
        <v>49</v>
      </c>
      <c r="J47" s="14" t="s">
        <v>91</v>
      </c>
      <c r="K47" s="15">
        <v>44203.705497685201</v>
      </c>
      <c r="L47" s="12" t="s">
        <v>75</v>
      </c>
      <c r="M47" s="12"/>
      <c r="N47" s="12" t="s">
        <v>69</v>
      </c>
      <c r="O47" s="14"/>
      <c r="P47" s="15">
        <v>44203.705497685201</v>
      </c>
      <c r="Q47" s="12" t="s">
        <v>75</v>
      </c>
      <c r="R47" s="12"/>
      <c r="S47" s="12" t="s">
        <v>69</v>
      </c>
      <c r="T47" s="14"/>
      <c r="U47" s="12">
        <f>IF(B47="","",DATEDIF(B47,[1]Settings!$B$1,"Y"))</f>
        <v>76</v>
      </c>
      <c r="V47" s="12" t="str">
        <f t="shared" si="0"/>
        <v>75-84</v>
      </c>
      <c r="W47" s="12">
        <f t="shared" si="1"/>
        <v>2021</v>
      </c>
      <c r="X47" t="str">
        <f>FormsData[[#This Row],[Organisation Code]] &amp; " - " &amp; FormsData[[#This Row],[Organisation]]</f>
        <v>A29390 - Partner Test CDB29390</v>
      </c>
    </row>
    <row r="48" spans="1:24" x14ac:dyDescent="0.2">
      <c r="A48" s="12" t="s">
        <v>92</v>
      </c>
      <c r="B48" s="13">
        <v>39859</v>
      </c>
      <c r="C48" s="12" t="s">
        <v>93</v>
      </c>
      <c r="D48" s="14" t="s">
        <v>94</v>
      </c>
      <c r="E48" s="12" t="s">
        <v>95</v>
      </c>
      <c r="F48" s="12" t="s">
        <v>46</v>
      </c>
      <c r="G48" s="12" t="s">
        <v>47</v>
      </c>
      <c r="H48" s="12" t="s">
        <v>63</v>
      </c>
      <c r="I48" s="14" t="s">
        <v>49</v>
      </c>
      <c r="J48" s="14" t="s">
        <v>96</v>
      </c>
      <c r="K48" s="15">
        <v>44592.5300810185</v>
      </c>
      <c r="L48" s="12" t="s">
        <v>97</v>
      </c>
      <c r="M48" s="12"/>
      <c r="N48" s="12" t="s">
        <v>69</v>
      </c>
      <c r="O48" s="14"/>
      <c r="P48" s="15">
        <v>44592.5300810185</v>
      </c>
      <c r="Q48" s="12" t="s">
        <v>97</v>
      </c>
      <c r="R48" s="12"/>
      <c r="S48" s="12" t="s">
        <v>69</v>
      </c>
      <c r="T48" s="14"/>
      <c r="U48" s="12">
        <f>IF(B48="","",DATEDIF(B48,[1]Settings!$B$1,"Y"))</f>
        <v>17</v>
      </c>
      <c r="V48" s="12" t="str">
        <f t="shared" si="0"/>
        <v>Under 18</v>
      </c>
      <c r="W48" s="12">
        <f t="shared" si="1"/>
        <v>2022</v>
      </c>
      <c r="X48" t="str">
        <f>FormsData[[#This Row],[Organisation Code]] &amp; " - " &amp; FormsData[[#This Row],[Organisation]]</f>
        <v>A29390 - Partner Test CDB29390</v>
      </c>
    </row>
    <row r="49" spans="1:24" x14ac:dyDescent="0.2">
      <c r="A49" s="12" t="s">
        <v>98</v>
      </c>
      <c r="B49" s="13">
        <v>10857</v>
      </c>
      <c r="C49" s="12" t="s">
        <v>43</v>
      </c>
      <c r="D49" s="14" t="s">
        <v>99</v>
      </c>
      <c r="E49" s="12" t="s">
        <v>100</v>
      </c>
      <c r="F49" s="12" t="s">
        <v>79</v>
      </c>
      <c r="G49" s="12" t="s">
        <v>47</v>
      </c>
      <c r="H49" s="12" t="s">
        <v>101</v>
      </c>
      <c r="I49" s="14" t="s">
        <v>102</v>
      </c>
      <c r="J49" s="14" t="s">
        <v>103</v>
      </c>
      <c r="K49" s="15">
        <v>46203.453356481499</v>
      </c>
      <c r="L49" s="12" t="s">
        <v>104</v>
      </c>
      <c r="M49" s="12"/>
      <c r="N49" s="12" t="s">
        <v>80</v>
      </c>
      <c r="O49" s="14"/>
      <c r="P49" s="15">
        <v>46203.453356481499</v>
      </c>
      <c r="Q49" s="12" t="s">
        <v>104</v>
      </c>
      <c r="R49" s="12"/>
      <c r="S49" s="12" t="s">
        <v>80</v>
      </c>
      <c r="T49" s="14"/>
      <c r="U49" s="12">
        <f>IF(B49="","",DATEDIF(B49,[1]Settings!$B$1,"Y"))</f>
        <v>96</v>
      </c>
      <c r="V49" s="12" t="str">
        <f t="shared" si="0"/>
        <v>85+</v>
      </c>
      <c r="W49" s="12">
        <f t="shared" si="1"/>
        <v>2026</v>
      </c>
      <c r="X49" t="str">
        <f>FormsData[[#This Row],[Organisation Code]] &amp; " - " &amp; FormsData[[#This Row],[Organisation]]</f>
        <v>A28579 - Partner Programme Test 04</v>
      </c>
    </row>
    <row r="50" spans="1:24" x14ac:dyDescent="0.2">
      <c r="A50" s="12" t="s">
        <v>98</v>
      </c>
      <c r="B50" s="13">
        <v>10857</v>
      </c>
      <c r="C50" s="12" t="s">
        <v>43</v>
      </c>
      <c r="D50" s="14" t="s">
        <v>99</v>
      </c>
      <c r="E50" s="12" t="s">
        <v>100</v>
      </c>
      <c r="F50" s="12" t="s">
        <v>84</v>
      </c>
      <c r="G50" s="12" t="s">
        <v>47</v>
      </c>
      <c r="H50" s="12" t="s">
        <v>63</v>
      </c>
      <c r="I50" s="14" t="s">
        <v>49</v>
      </c>
      <c r="J50" s="14" t="s">
        <v>103</v>
      </c>
      <c r="K50" s="15">
        <v>45539.588703703703</v>
      </c>
      <c r="L50" s="12" t="s">
        <v>65</v>
      </c>
      <c r="M50" s="12"/>
      <c r="N50" s="12" t="s">
        <v>69</v>
      </c>
      <c r="O50" s="14"/>
      <c r="P50" s="15">
        <v>46044.448379629597</v>
      </c>
      <c r="Q50" s="12" t="s">
        <v>65</v>
      </c>
      <c r="R50" s="12"/>
      <c r="S50" s="12" t="s">
        <v>101</v>
      </c>
      <c r="T50" s="14"/>
      <c r="U50" s="12">
        <f>IF(B50="","",DATEDIF(B50,[1]Settings!$B$1,"Y"))</f>
        <v>96</v>
      </c>
      <c r="V50" s="12" t="str">
        <f t="shared" si="0"/>
        <v>85+</v>
      </c>
      <c r="W50" s="12">
        <f t="shared" si="1"/>
        <v>2024</v>
      </c>
      <c r="X50" t="str">
        <f>FormsData[[#This Row],[Organisation Code]] &amp; " - " &amp; FormsData[[#This Row],[Organisation]]</f>
        <v>A29390 - Partner Test CDB29390</v>
      </c>
    </row>
    <row r="51" spans="1:24" x14ac:dyDescent="0.2">
      <c r="A51" s="12" t="s">
        <v>98</v>
      </c>
      <c r="B51" s="13">
        <v>10857</v>
      </c>
      <c r="C51" s="12" t="s">
        <v>43</v>
      </c>
      <c r="D51" s="14" t="s">
        <v>99</v>
      </c>
      <c r="E51" s="12" t="s">
        <v>100</v>
      </c>
      <c r="F51" s="12" t="s">
        <v>86</v>
      </c>
      <c r="G51" s="12" t="s">
        <v>47</v>
      </c>
      <c r="H51" s="12" t="s">
        <v>101</v>
      </c>
      <c r="I51" s="14" t="s">
        <v>102</v>
      </c>
      <c r="J51" s="14" t="s">
        <v>103</v>
      </c>
      <c r="K51" s="15">
        <v>45740.533310185201</v>
      </c>
      <c r="L51" s="12" t="s">
        <v>104</v>
      </c>
      <c r="M51" s="12"/>
      <c r="N51" s="12" t="s">
        <v>76</v>
      </c>
      <c r="O51" s="14"/>
      <c r="P51" s="15">
        <v>45835.611631944397</v>
      </c>
      <c r="Q51" s="12" t="s">
        <v>104</v>
      </c>
      <c r="R51" s="12"/>
      <c r="S51" s="12" t="s">
        <v>76</v>
      </c>
      <c r="T51" s="14"/>
      <c r="U51" s="12">
        <f>IF(B51="","",DATEDIF(B51,[1]Settings!$B$1,"Y"))</f>
        <v>96</v>
      </c>
      <c r="V51" s="12" t="str">
        <f t="shared" si="0"/>
        <v>85+</v>
      </c>
      <c r="W51" s="12">
        <f t="shared" si="1"/>
        <v>2025</v>
      </c>
      <c r="X51" t="str">
        <f>FormsData[[#This Row],[Organisation Code]] &amp; " - " &amp; FormsData[[#This Row],[Organisation]]</f>
        <v>A28579 - Partner Programme Test 04</v>
      </c>
    </row>
    <row r="52" spans="1:24" x14ac:dyDescent="0.2">
      <c r="A52" s="12" t="s">
        <v>98</v>
      </c>
      <c r="B52" s="13">
        <v>10857</v>
      </c>
      <c r="C52" s="12" t="s">
        <v>43</v>
      </c>
      <c r="D52" s="14" t="s">
        <v>99</v>
      </c>
      <c r="E52" s="12" t="s">
        <v>100</v>
      </c>
      <c r="F52" s="12" t="s">
        <v>78</v>
      </c>
      <c r="G52" s="12" t="s">
        <v>47</v>
      </c>
      <c r="H52" s="12" t="s">
        <v>101</v>
      </c>
      <c r="I52" s="14" t="s">
        <v>102</v>
      </c>
      <c r="J52" s="14" t="s">
        <v>103</v>
      </c>
      <c r="K52" s="15">
        <v>45953.426180555602</v>
      </c>
      <c r="L52" s="12" t="s">
        <v>74</v>
      </c>
      <c r="M52" s="12"/>
      <c r="N52" s="12" t="s">
        <v>105</v>
      </c>
      <c r="O52" s="14"/>
      <c r="P52" s="15">
        <v>45953.426180555602</v>
      </c>
      <c r="Q52" s="12" t="s">
        <v>74</v>
      </c>
      <c r="R52" s="12"/>
      <c r="S52" s="12" t="s">
        <v>105</v>
      </c>
      <c r="T52" s="14"/>
      <c r="U52" s="12">
        <f>IF(B52="","",DATEDIF(B52,[1]Settings!$B$1,"Y"))</f>
        <v>96</v>
      </c>
      <c r="V52" s="12" t="str">
        <f t="shared" si="0"/>
        <v>85+</v>
      </c>
      <c r="W52" s="12">
        <f t="shared" si="1"/>
        <v>2025</v>
      </c>
      <c r="X52" t="str">
        <f>FormsData[[#This Row],[Organisation Code]] &amp; " - " &amp; FormsData[[#This Row],[Organisation]]</f>
        <v>A28579 - Partner Programme Test 04</v>
      </c>
    </row>
    <row r="53" spans="1:24" x14ac:dyDescent="0.2">
      <c r="A53" s="12" t="s">
        <v>98</v>
      </c>
      <c r="B53" s="13">
        <v>10857</v>
      </c>
      <c r="C53" s="12" t="s">
        <v>43</v>
      </c>
      <c r="D53" s="14" t="s">
        <v>99</v>
      </c>
      <c r="E53" s="12" t="s">
        <v>100</v>
      </c>
      <c r="F53" s="12" t="s">
        <v>46</v>
      </c>
      <c r="G53" s="12" t="s">
        <v>47</v>
      </c>
      <c r="H53" s="12" t="s">
        <v>63</v>
      </c>
      <c r="I53" s="14" t="s">
        <v>49</v>
      </c>
      <c r="J53" s="14" t="s">
        <v>103</v>
      </c>
      <c r="K53" s="15">
        <v>45415.4906134259</v>
      </c>
      <c r="L53" s="12" t="s">
        <v>65</v>
      </c>
      <c r="M53" s="12"/>
      <c r="N53" s="12" t="s">
        <v>82</v>
      </c>
      <c r="O53" s="14"/>
      <c r="P53" s="15">
        <v>45415.4906134259</v>
      </c>
      <c r="Q53" s="12" t="s">
        <v>65</v>
      </c>
      <c r="R53" s="12"/>
      <c r="S53" s="12" t="s">
        <v>82</v>
      </c>
      <c r="T53" s="14"/>
      <c r="U53" s="12">
        <f>IF(B53="","",DATEDIF(B53,[1]Settings!$B$1,"Y"))</f>
        <v>96</v>
      </c>
      <c r="V53" s="12" t="str">
        <f t="shared" si="0"/>
        <v>85+</v>
      </c>
      <c r="W53" s="12">
        <f t="shared" si="1"/>
        <v>2024</v>
      </c>
      <c r="X53" t="str">
        <f>FormsData[[#This Row],[Organisation Code]] &amp; " - " &amp; FormsData[[#This Row],[Organisation]]</f>
        <v>A29390 - Partner Test CDB29390</v>
      </c>
    </row>
    <row r="54" spans="1:24" x14ac:dyDescent="0.2">
      <c r="A54" s="12" t="s">
        <v>106</v>
      </c>
      <c r="B54" s="13">
        <v>19668</v>
      </c>
      <c r="C54" s="12" t="s">
        <v>107</v>
      </c>
      <c r="D54" s="14" t="s">
        <v>108</v>
      </c>
      <c r="E54" s="12" t="s">
        <v>109</v>
      </c>
      <c r="F54" s="12" t="s">
        <v>87</v>
      </c>
      <c r="G54" s="12" t="s">
        <v>47</v>
      </c>
      <c r="H54" s="12" t="s">
        <v>63</v>
      </c>
      <c r="I54" s="14" t="s">
        <v>49</v>
      </c>
      <c r="J54" s="14" t="s">
        <v>110</v>
      </c>
      <c r="K54" s="15">
        <v>44118.699074074102</v>
      </c>
      <c r="L54" s="12"/>
      <c r="M54" s="12"/>
      <c r="N54" s="12"/>
      <c r="O54" s="14"/>
      <c r="P54" s="15">
        <v>44118.699074074102</v>
      </c>
      <c r="Q54" s="12"/>
      <c r="R54" s="12"/>
      <c r="S54" s="12"/>
      <c r="T54" s="14"/>
      <c r="U54" s="12">
        <f>IF(B54="","",DATEDIF(B54,[1]Settings!$B$1,"Y"))</f>
        <v>72</v>
      </c>
      <c r="V54" s="12" t="str">
        <f t="shared" si="0"/>
        <v>65-74</v>
      </c>
      <c r="W54" s="12">
        <f t="shared" si="1"/>
        <v>2020</v>
      </c>
      <c r="X54" t="str">
        <f>FormsData[[#This Row],[Organisation Code]] &amp; " - " &amp; FormsData[[#This Row],[Organisation]]</f>
        <v>A29390 - Partner Test CDB29390</v>
      </c>
    </row>
    <row r="55" spans="1:24" x14ac:dyDescent="0.2">
      <c r="A55" s="12" t="s">
        <v>106</v>
      </c>
      <c r="B55" s="13">
        <v>19668</v>
      </c>
      <c r="C55" s="12" t="s">
        <v>107</v>
      </c>
      <c r="D55" s="14" t="s">
        <v>108</v>
      </c>
      <c r="E55" s="12" t="s">
        <v>109</v>
      </c>
      <c r="F55" s="12" t="s">
        <v>46</v>
      </c>
      <c r="G55" s="12" t="s">
        <v>47</v>
      </c>
      <c r="H55" s="12" t="s">
        <v>63</v>
      </c>
      <c r="I55" s="14" t="s">
        <v>49</v>
      </c>
      <c r="J55" s="14" t="s">
        <v>110</v>
      </c>
      <c r="K55" s="15">
        <v>44118.721388888902</v>
      </c>
      <c r="L55" s="12"/>
      <c r="M55" s="12"/>
      <c r="N55" s="12"/>
      <c r="O55" s="14"/>
      <c r="P55" s="15">
        <v>44118.721388888902</v>
      </c>
      <c r="Q55" s="12"/>
      <c r="R55" s="12"/>
      <c r="S55" s="12"/>
      <c r="T55" s="14"/>
      <c r="U55" s="12">
        <f>IF(B55="","",DATEDIF(B55,[1]Settings!$B$1,"Y"))</f>
        <v>72</v>
      </c>
      <c r="V55" s="12" t="str">
        <f t="shared" si="0"/>
        <v>65-74</v>
      </c>
      <c r="W55" s="12">
        <f t="shared" si="1"/>
        <v>2020</v>
      </c>
      <c r="X55" t="str">
        <f>FormsData[[#This Row],[Organisation Code]] &amp; " - " &amp; FormsData[[#This Row],[Organisation]]</f>
        <v>A29390 - Partner Test CDB29390</v>
      </c>
    </row>
    <row r="56" spans="1:24" x14ac:dyDescent="0.2">
      <c r="A56" s="12" t="s">
        <v>111</v>
      </c>
      <c r="B56" s="13">
        <v>17835</v>
      </c>
      <c r="C56" s="12" t="s">
        <v>43</v>
      </c>
      <c r="D56" s="14" t="s">
        <v>112</v>
      </c>
      <c r="E56" s="12" t="s">
        <v>113</v>
      </c>
      <c r="F56" s="12" t="s">
        <v>84</v>
      </c>
      <c r="G56" s="12" t="s">
        <v>47</v>
      </c>
      <c r="H56" s="12" t="s">
        <v>101</v>
      </c>
      <c r="I56" s="14" t="s">
        <v>102</v>
      </c>
      <c r="J56" s="14" t="s">
        <v>114</v>
      </c>
      <c r="K56" s="15">
        <v>45741.649097222202</v>
      </c>
      <c r="L56" s="12" t="s">
        <v>65</v>
      </c>
      <c r="M56" s="12"/>
      <c r="N56" s="12" t="s">
        <v>101</v>
      </c>
      <c r="O56" s="14"/>
      <c r="P56" s="15">
        <v>45741.649097222202</v>
      </c>
      <c r="Q56" s="12" t="s">
        <v>65</v>
      </c>
      <c r="R56" s="12"/>
      <c r="S56" s="12" t="s">
        <v>101</v>
      </c>
      <c r="T56" s="14"/>
      <c r="U56" s="12">
        <f>IF(B56="","",DATEDIF(B56,[1]Settings!$B$1,"Y"))</f>
        <v>77</v>
      </c>
      <c r="V56" s="12" t="str">
        <f t="shared" si="0"/>
        <v>75-84</v>
      </c>
      <c r="W56" s="12">
        <f t="shared" si="1"/>
        <v>2025</v>
      </c>
      <c r="X56" t="str">
        <f>FormsData[[#This Row],[Organisation Code]] &amp; " - " &amp; FormsData[[#This Row],[Organisation]]</f>
        <v>A28579 - Partner Programme Test 04</v>
      </c>
    </row>
    <row r="57" spans="1:24" x14ac:dyDescent="0.2">
      <c r="A57" s="12" t="s">
        <v>115</v>
      </c>
      <c r="B57" s="13">
        <v>17835</v>
      </c>
      <c r="C57" s="12" t="s">
        <v>43</v>
      </c>
      <c r="D57" s="14" t="s">
        <v>112</v>
      </c>
      <c r="E57" s="12" t="s">
        <v>113</v>
      </c>
      <c r="F57" s="12" t="s">
        <v>86</v>
      </c>
      <c r="G57" s="12" t="s">
        <v>47</v>
      </c>
      <c r="H57" s="12" t="s">
        <v>116</v>
      </c>
      <c r="I57" s="14" t="s">
        <v>117</v>
      </c>
      <c r="J57" s="14" t="s">
        <v>114</v>
      </c>
      <c r="K57" s="15">
        <v>45772.580358796302</v>
      </c>
      <c r="L57" s="12" t="s">
        <v>75</v>
      </c>
      <c r="M57" s="12"/>
      <c r="N57" s="12" t="s">
        <v>80</v>
      </c>
      <c r="O57" s="14"/>
      <c r="P57" s="15">
        <v>45874.675127314797</v>
      </c>
      <c r="Q57" s="12" t="s">
        <v>65</v>
      </c>
      <c r="R57" s="12"/>
      <c r="S57" s="12" t="s">
        <v>101</v>
      </c>
      <c r="T57" s="14"/>
      <c r="U57" s="12">
        <f>IF(B57="","",DATEDIF(B57,[1]Settings!$B$1,"Y"))</f>
        <v>77</v>
      </c>
      <c r="V57" s="12" t="str">
        <f t="shared" si="0"/>
        <v>75-84</v>
      </c>
      <c r="W57" s="12">
        <f t="shared" si="1"/>
        <v>2025</v>
      </c>
      <c r="X57" t="str">
        <f>FormsData[[#This Row],[Organisation Code]] &amp; " - " &amp; FormsData[[#This Row],[Organisation]]</f>
        <v>A20047 - Test Practice</v>
      </c>
    </row>
    <row r="58" spans="1:24" x14ac:dyDescent="0.2">
      <c r="A58" s="12" t="s">
        <v>118</v>
      </c>
      <c r="B58" s="13">
        <v>9679</v>
      </c>
      <c r="C58" s="12" t="s">
        <v>107</v>
      </c>
      <c r="D58" s="14" t="s">
        <v>119</v>
      </c>
      <c r="E58" s="12" t="s">
        <v>120</v>
      </c>
      <c r="F58" s="12" t="s">
        <v>84</v>
      </c>
      <c r="G58" s="12" t="s">
        <v>47</v>
      </c>
      <c r="H58" s="12" t="s">
        <v>101</v>
      </c>
      <c r="I58" s="14" t="s">
        <v>102</v>
      </c>
      <c r="J58" s="14" t="s">
        <v>121</v>
      </c>
      <c r="K58" s="15">
        <v>46035.699479166702</v>
      </c>
      <c r="L58" s="12" t="s">
        <v>65</v>
      </c>
      <c r="M58" s="12"/>
      <c r="N58" s="12" t="s">
        <v>82</v>
      </c>
      <c r="O58" s="14"/>
      <c r="P58" s="15">
        <v>46035.700231481504</v>
      </c>
      <c r="Q58" s="12" t="s">
        <v>65</v>
      </c>
      <c r="R58" s="12"/>
      <c r="S58" s="12" t="s">
        <v>82</v>
      </c>
      <c r="T58" s="14"/>
      <c r="U58" s="12">
        <f>IF(B58="","",DATEDIF(B58,[1]Settings!$B$1,"Y"))</f>
        <v>100</v>
      </c>
      <c r="V58" s="12" t="str">
        <f t="shared" si="0"/>
        <v>85+</v>
      </c>
      <c r="W58" s="12">
        <f t="shared" si="1"/>
        <v>2026</v>
      </c>
      <c r="X58" t="str">
        <f>FormsData[[#This Row],[Organisation Code]] &amp; " - " &amp; FormsData[[#This Row],[Organisation]]</f>
        <v>A28579 - Partner Programme Test 04</v>
      </c>
    </row>
    <row r="59" spans="1:24" x14ac:dyDescent="0.2">
      <c r="A59" s="12" t="s">
        <v>122</v>
      </c>
      <c r="B59" s="13">
        <v>28051</v>
      </c>
      <c r="C59" s="12" t="s">
        <v>107</v>
      </c>
      <c r="D59" s="14" t="s">
        <v>123</v>
      </c>
      <c r="E59" s="12" t="s">
        <v>124</v>
      </c>
      <c r="F59" s="12" t="s">
        <v>86</v>
      </c>
      <c r="G59" s="12" t="s">
        <v>47</v>
      </c>
      <c r="H59" s="12" t="s">
        <v>63</v>
      </c>
      <c r="I59" s="14" t="s">
        <v>49</v>
      </c>
      <c r="J59" s="14" t="s">
        <v>125</v>
      </c>
      <c r="K59" s="15">
        <v>44167.667488425897</v>
      </c>
      <c r="L59" s="12" t="s">
        <v>97</v>
      </c>
      <c r="M59" s="12"/>
      <c r="N59" s="12" t="s">
        <v>69</v>
      </c>
      <c r="O59" s="14"/>
      <c r="P59" s="15">
        <v>44167.667488425897</v>
      </c>
      <c r="Q59" s="12" t="s">
        <v>97</v>
      </c>
      <c r="R59" s="12"/>
      <c r="S59" s="12" t="s">
        <v>69</v>
      </c>
      <c r="T59" s="14"/>
      <c r="U59" s="12">
        <f>IF(B59="","",DATEDIF(B59,[1]Settings!$B$1,"Y"))</f>
        <v>49</v>
      </c>
      <c r="V59" s="12" t="str">
        <f t="shared" si="0"/>
        <v>40-64</v>
      </c>
      <c r="W59" s="12">
        <f t="shared" si="1"/>
        <v>2020</v>
      </c>
      <c r="X59" t="str">
        <f>FormsData[[#This Row],[Organisation Code]] &amp; " - " &amp; FormsData[[#This Row],[Organisation]]</f>
        <v>A29390 - Partner Test CDB29390</v>
      </c>
    </row>
    <row r="60" spans="1:24" x14ac:dyDescent="0.2">
      <c r="A60" s="12" t="s">
        <v>126</v>
      </c>
      <c r="B60" s="13">
        <v>40743</v>
      </c>
      <c r="C60" s="12" t="s">
        <v>107</v>
      </c>
      <c r="D60" s="14" t="s">
        <v>127</v>
      </c>
      <c r="E60" s="12" t="s">
        <v>128</v>
      </c>
      <c r="F60" s="12" t="s">
        <v>87</v>
      </c>
      <c r="G60" s="12" t="s">
        <v>62</v>
      </c>
      <c r="H60" s="12" t="s">
        <v>63</v>
      </c>
      <c r="I60" s="14" t="s">
        <v>49</v>
      </c>
      <c r="J60" s="14" t="s">
        <v>129</v>
      </c>
      <c r="K60" s="15">
        <v>44566.545138888898</v>
      </c>
      <c r="L60" s="12" t="s">
        <v>75</v>
      </c>
      <c r="M60" s="12"/>
      <c r="N60" s="12" t="s">
        <v>76</v>
      </c>
      <c r="O60" s="14"/>
      <c r="P60" s="15">
        <v>44566.545138888898</v>
      </c>
      <c r="Q60" s="12" t="s">
        <v>75</v>
      </c>
      <c r="R60" s="12"/>
      <c r="S60" s="12" t="s">
        <v>76</v>
      </c>
      <c r="T60" s="14"/>
      <c r="U60" s="12">
        <f>IF(B60="","",DATEDIF(B60,[1]Settings!$B$1,"Y"))</f>
        <v>15</v>
      </c>
      <c r="V60" s="12" t="str">
        <f t="shared" si="0"/>
        <v>Under 18</v>
      </c>
      <c r="W60" s="12">
        <f t="shared" si="1"/>
        <v>2022</v>
      </c>
      <c r="X60" t="str">
        <f>FormsData[[#This Row],[Organisation Code]] &amp; " - " &amp; FormsData[[#This Row],[Organisation]]</f>
        <v>A29390 - Partner Test CDB29390</v>
      </c>
    </row>
    <row r="61" spans="1:24" x14ac:dyDescent="0.2">
      <c r="A61" s="12" t="s">
        <v>126</v>
      </c>
      <c r="B61" s="13">
        <v>40743</v>
      </c>
      <c r="C61" s="12" t="s">
        <v>107</v>
      </c>
      <c r="D61" s="14" t="s">
        <v>127</v>
      </c>
      <c r="E61" s="12" t="s">
        <v>128</v>
      </c>
      <c r="F61" s="12" t="s">
        <v>67</v>
      </c>
      <c r="G61" s="12" t="s">
        <v>47</v>
      </c>
      <c r="H61" s="12" t="s">
        <v>130</v>
      </c>
      <c r="I61" s="14" t="s">
        <v>131</v>
      </c>
      <c r="J61" s="14" t="s">
        <v>129</v>
      </c>
      <c r="K61" s="15">
        <v>46107.460462962998</v>
      </c>
      <c r="L61" s="12" t="s">
        <v>68</v>
      </c>
      <c r="M61" s="12"/>
      <c r="N61" s="12" t="s">
        <v>76</v>
      </c>
      <c r="O61" s="14"/>
      <c r="P61" s="15">
        <v>46107.667835648201</v>
      </c>
      <c r="Q61" s="12" t="s">
        <v>68</v>
      </c>
      <c r="R61" s="12"/>
      <c r="S61" s="12" t="s">
        <v>76</v>
      </c>
      <c r="T61" s="14"/>
      <c r="U61" s="12">
        <f>IF(B61="","",DATEDIF(B61,[1]Settings!$B$1,"Y"))</f>
        <v>15</v>
      </c>
      <c r="V61" s="12" t="str">
        <f t="shared" si="0"/>
        <v>Under 18</v>
      </c>
      <c r="W61" s="12">
        <f t="shared" si="1"/>
        <v>2026</v>
      </c>
      <c r="X61" t="str">
        <f>FormsData[[#This Row],[Organisation Code]] &amp; " - " &amp; FormsData[[#This Row],[Organisation]]</f>
        <v>H81109 - CAPELFIELD SURGERY</v>
      </c>
    </row>
    <row r="62" spans="1:24" x14ac:dyDescent="0.2">
      <c r="A62" s="12" t="s">
        <v>126</v>
      </c>
      <c r="B62" s="13">
        <v>40743</v>
      </c>
      <c r="C62" s="12" t="s">
        <v>107</v>
      </c>
      <c r="D62" s="14" t="s">
        <v>127</v>
      </c>
      <c r="E62" s="12" t="s">
        <v>128</v>
      </c>
      <c r="F62" s="12" t="s">
        <v>70</v>
      </c>
      <c r="G62" s="12" t="s">
        <v>71</v>
      </c>
      <c r="H62" s="12" t="s">
        <v>63</v>
      </c>
      <c r="I62" s="14" t="s">
        <v>49</v>
      </c>
      <c r="J62" s="14" t="s">
        <v>129</v>
      </c>
      <c r="K62" s="15">
        <v>44236.573668981502</v>
      </c>
      <c r="L62" s="12" t="s">
        <v>75</v>
      </c>
      <c r="M62" s="12"/>
      <c r="N62" s="12" t="s">
        <v>76</v>
      </c>
      <c r="O62" s="14"/>
      <c r="P62" s="15">
        <v>44236.573668981502</v>
      </c>
      <c r="Q62" s="12" t="s">
        <v>75</v>
      </c>
      <c r="R62" s="12"/>
      <c r="S62" s="12" t="s">
        <v>76</v>
      </c>
      <c r="T62" s="14"/>
      <c r="U62" s="12">
        <f>IF(B62="","",DATEDIF(B62,[1]Settings!$B$1,"Y"))</f>
        <v>15</v>
      </c>
      <c r="V62" s="12" t="str">
        <f t="shared" si="0"/>
        <v>Under 18</v>
      </c>
      <c r="W62" s="12">
        <f t="shared" si="1"/>
        <v>2021</v>
      </c>
      <c r="X62" t="str">
        <f>FormsData[[#This Row],[Organisation Code]] &amp; " - " &amp; FormsData[[#This Row],[Organisation]]</f>
        <v>A29390 - Partner Test CDB29390</v>
      </c>
    </row>
    <row r="63" spans="1:24" x14ac:dyDescent="0.2">
      <c r="A63" s="12" t="s">
        <v>126</v>
      </c>
      <c r="B63" s="13">
        <v>40743</v>
      </c>
      <c r="C63" s="12" t="s">
        <v>107</v>
      </c>
      <c r="D63" s="14" t="s">
        <v>127</v>
      </c>
      <c r="E63" s="12" t="s">
        <v>128</v>
      </c>
      <c r="F63" s="12" t="s">
        <v>46</v>
      </c>
      <c r="G63" s="12" t="s">
        <v>62</v>
      </c>
      <c r="H63" s="12" t="s">
        <v>63</v>
      </c>
      <c r="I63" s="14" t="s">
        <v>49</v>
      </c>
      <c r="J63" s="14" t="s">
        <v>129</v>
      </c>
      <c r="K63" s="15">
        <v>45098.696828703702</v>
      </c>
      <c r="L63" s="12" t="s">
        <v>68</v>
      </c>
      <c r="M63" s="12"/>
      <c r="N63" s="12" t="s">
        <v>66</v>
      </c>
      <c r="O63" s="14"/>
      <c r="P63" s="15">
        <v>45098.696828703702</v>
      </c>
      <c r="Q63" s="12" t="s">
        <v>68</v>
      </c>
      <c r="R63" s="12"/>
      <c r="S63" s="12" t="s">
        <v>66</v>
      </c>
      <c r="T63" s="14"/>
      <c r="U63" s="12">
        <f>IF(B63="","",DATEDIF(B63,[1]Settings!$B$1,"Y"))</f>
        <v>15</v>
      </c>
      <c r="V63" s="12" t="str">
        <f t="shared" si="0"/>
        <v>Under 18</v>
      </c>
      <c r="W63" s="12">
        <f t="shared" si="1"/>
        <v>2023</v>
      </c>
      <c r="X63" t="str">
        <f>FormsData[[#This Row],[Organisation Code]] &amp; " - " &amp; FormsData[[#This Row],[Organisation]]</f>
        <v>A29390 - Partner Test CDB29390</v>
      </c>
    </row>
    <row r="64" spans="1:24" x14ac:dyDescent="0.2">
      <c r="A64" s="12" t="s">
        <v>126</v>
      </c>
      <c r="B64" s="13">
        <v>40743</v>
      </c>
      <c r="C64" s="12" t="s">
        <v>107</v>
      </c>
      <c r="D64" s="14" t="s">
        <v>127</v>
      </c>
      <c r="E64" s="12" t="s">
        <v>128</v>
      </c>
      <c r="F64" s="12" t="s">
        <v>87</v>
      </c>
      <c r="G64" s="12" t="s">
        <v>47</v>
      </c>
      <c r="H64" s="12" t="s">
        <v>63</v>
      </c>
      <c r="I64" s="14" t="s">
        <v>49</v>
      </c>
      <c r="J64" s="14" t="s">
        <v>129</v>
      </c>
      <c r="K64" s="15">
        <v>45118.5015740741</v>
      </c>
      <c r="L64" s="12" t="s">
        <v>75</v>
      </c>
      <c r="M64" s="12"/>
      <c r="N64" s="12" t="s">
        <v>76</v>
      </c>
      <c r="O64" s="14"/>
      <c r="P64" s="15">
        <v>45118.5015740741</v>
      </c>
      <c r="Q64" s="12" t="s">
        <v>65</v>
      </c>
      <c r="R64" s="12"/>
      <c r="S64" s="12" t="s">
        <v>69</v>
      </c>
      <c r="T64" s="14"/>
      <c r="U64" s="12">
        <f>IF(B64="","",DATEDIF(B64,[1]Settings!$B$1,"Y"))</f>
        <v>15</v>
      </c>
      <c r="V64" s="12" t="str">
        <f t="shared" si="0"/>
        <v>Under 18</v>
      </c>
      <c r="W64" s="12">
        <f t="shared" si="1"/>
        <v>2023</v>
      </c>
      <c r="X64" t="str">
        <f>FormsData[[#This Row],[Organisation Code]] &amp; " - " &amp; FormsData[[#This Row],[Organisation]]</f>
        <v>A29390 - Partner Test CDB29390</v>
      </c>
    </row>
    <row r="65" spans="1:24" x14ac:dyDescent="0.2">
      <c r="A65" s="12" t="s">
        <v>126</v>
      </c>
      <c r="B65" s="13">
        <v>40743</v>
      </c>
      <c r="C65" s="12" t="s">
        <v>107</v>
      </c>
      <c r="D65" s="14" t="s">
        <v>127</v>
      </c>
      <c r="E65" s="12" t="s">
        <v>128</v>
      </c>
      <c r="F65" s="12" t="s">
        <v>79</v>
      </c>
      <c r="G65" s="12" t="s">
        <v>62</v>
      </c>
      <c r="H65" s="12" t="s">
        <v>63</v>
      </c>
      <c r="I65" s="14" t="s">
        <v>49</v>
      </c>
      <c r="J65" s="14" t="s">
        <v>129</v>
      </c>
      <c r="K65" s="15">
        <v>44245</v>
      </c>
      <c r="L65" s="12" t="s">
        <v>75</v>
      </c>
      <c r="M65" s="12"/>
      <c r="N65" s="12" t="s">
        <v>76</v>
      </c>
      <c r="O65" s="14"/>
      <c r="P65" s="15">
        <v>44245</v>
      </c>
      <c r="Q65" s="12" t="s">
        <v>75</v>
      </c>
      <c r="R65" s="12"/>
      <c r="S65" s="12" t="s">
        <v>76</v>
      </c>
      <c r="T65" s="14"/>
      <c r="U65" s="12">
        <f>IF(B65="","",DATEDIF(B65,[1]Settings!$B$1,"Y"))</f>
        <v>15</v>
      </c>
      <c r="V65" s="12" t="str">
        <f t="shared" si="0"/>
        <v>Under 18</v>
      </c>
      <c r="W65" s="12">
        <f t="shared" si="1"/>
        <v>2021</v>
      </c>
      <c r="X65" t="str">
        <f>FormsData[[#This Row],[Organisation Code]] &amp; " - " &amp; FormsData[[#This Row],[Organisation]]</f>
        <v>A29390 - Partner Test CDB29390</v>
      </c>
    </row>
    <row r="66" spans="1:24" x14ac:dyDescent="0.2">
      <c r="A66" s="12" t="s">
        <v>126</v>
      </c>
      <c r="B66" s="13">
        <v>40743</v>
      </c>
      <c r="C66" s="12" t="s">
        <v>107</v>
      </c>
      <c r="D66" s="14" t="s">
        <v>127</v>
      </c>
      <c r="E66" s="12" t="s">
        <v>128</v>
      </c>
      <c r="F66" s="12" t="s">
        <v>46</v>
      </c>
      <c r="G66" s="12" t="s">
        <v>47</v>
      </c>
      <c r="H66" s="12" t="s">
        <v>63</v>
      </c>
      <c r="I66" s="14" t="s">
        <v>49</v>
      </c>
      <c r="J66" s="14" t="s">
        <v>129</v>
      </c>
      <c r="K66" s="15">
        <v>45111.697824074101</v>
      </c>
      <c r="L66" s="12" t="s">
        <v>68</v>
      </c>
      <c r="M66" s="12"/>
      <c r="N66" s="12" t="s">
        <v>66</v>
      </c>
      <c r="O66" s="14"/>
      <c r="P66" s="15">
        <v>45111.697824074101</v>
      </c>
      <c r="Q66" s="12" t="s">
        <v>68</v>
      </c>
      <c r="R66" s="12"/>
      <c r="S66" s="12" t="s">
        <v>66</v>
      </c>
      <c r="T66" s="14"/>
      <c r="U66" s="12">
        <f>IF(B66="","",DATEDIF(B66,[1]Settings!$B$1,"Y"))</f>
        <v>15</v>
      </c>
      <c r="V66" s="12" t="str">
        <f t="shared" ref="V66:V129" si="2">IF(U66="","Unknown",IF(U66&lt;18,"Under 18",IF(U66&lt;=39,"18-39",IF(U66&lt;=64,"40-64",IF(U66&lt;=74,"65-74",IF(U66&lt;=84,"75-84","85+"))))))</f>
        <v>Under 18</v>
      </c>
      <c r="W66" s="12">
        <f t="shared" ref="W66:W129" si="3">IF(K66="","",YEAR(K66))</f>
        <v>2023</v>
      </c>
      <c r="X66" t="str">
        <f>FormsData[[#This Row],[Organisation Code]] &amp; " - " &amp; FormsData[[#This Row],[Organisation]]</f>
        <v>A29390 - Partner Test CDB29390</v>
      </c>
    </row>
    <row r="67" spans="1:24" x14ac:dyDescent="0.2">
      <c r="A67" s="12" t="s">
        <v>126</v>
      </c>
      <c r="B67" s="13">
        <v>40743</v>
      </c>
      <c r="C67" s="12" t="s">
        <v>107</v>
      </c>
      <c r="D67" s="14" t="s">
        <v>127</v>
      </c>
      <c r="E67" s="12" t="s">
        <v>128</v>
      </c>
      <c r="F67" s="12" t="s">
        <v>79</v>
      </c>
      <c r="G67" s="12" t="s">
        <v>47</v>
      </c>
      <c r="H67" s="12" t="s">
        <v>63</v>
      </c>
      <c r="I67" s="14" t="s">
        <v>49</v>
      </c>
      <c r="J67" s="14" t="s">
        <v>129</v>
      </c>
      <c r="K67" s="15">
        <v>44600.644699074102</v>
      </c>
      <c r="L67" s="12" t="s">
        <v>75</v>
      </c>
      <c r="M67" s="12"/>
      <c r="N67" s="12" t="s">
        <v>76</v>
      </c>
      <c r="O67" s="14"/>
      <c r="P67" s="15">
        <v>44600.644699074102</v>
      </c>
      <c r="Q67" s="12" t="s">
        <v>75</v>
      </c>
      <c r="R67" s="12"/>
      <c r="S67" s="12" t="s">
        <v>76</v>
      </c>
      <c r="T67" s="14"/>
      <c r="U67" s="12">
        <f>IF(B67="","",DATEDIF(B67,[1]Settings!$B$1,"Y"))</f>
        <v>15</v>
      </c>
      <c r="V67" s="12" t="str">
        <f t="shared" si="2"/>
        <v>Under 18</v>
      </c>
      <c r="W67" s="12">
        <f t="shared" si="3"/>
        <v>2022</v>
      </c>
      <c r="X67" t="str">
        <f>FormsData[[#This Row],[Organisation Code]] &amp; " - " &amp; FormsData[[#This Row],[Organisation]]</f>
        <v>A29390 - Partner Test CDB29390</v>
      </c>
    </row>
    <row r="68" spans="1:24" x14ac:dyDescent="0.2">
      <c r="A68" s="12" t="s">
        <v>126</v>
      </c>
      <c r="B68" s="13">
        <v>40743</v>
      </c>
      <c r="C68" s="12" t="s">
        <v>107</v>
      </c>
      <c r="D68" s="14" t="s">
        <v>127</v>
      </c>
      <c r="E68" s="12" t="s">
        <v>128</v>
      </c>
      <c r="F68" s="12" t="s">
        <v>78</v>
      </c>
      <c r="G68" s="12" t="s">
        <v>62</v>
      </c>
      <c r="H68" s="12" t="s">
        <v>63</v>
      </c>
      <c r="I68" s="14" t="s">
        <v>49</v>
      </c>
      <c r="J68" s="14" t="s">
        <v>129</v>
      </c>
      <c r="K68" s="15">
        <v>44441.426817129599</v>
      </c>
      <c r="L68" s="12" t="s">
        <v>75</v>
      </c>
      <c r="M68" s="12"/>
      <c r="N68" s="12" t="s">
        <v>76</v>
      </c>
      <c r="O68" s="14"/>
      <c r="P68" s="15">
        <v>44441.426817129599</v>
      </c>
      <c r="Q68" s="12" t="s">
        <v>75</v>
      </c>
      <c r="R68" s="12"/>
      <c r="S68" s="12" t="s">
        <v>76</v>
      </c>
      <c r="T68" s="14"/>
      <c r="U68" s="12">
        <f>IF(B68="","",DATEDIF(B68,[1]Settings!$B$1,"Y"))</f>
        <v>15</v>
      </c>
      <c r="V68" s="12" t="str">
        <f t="shared" si="2"/>
        <v>Under 18</v>
      </c>
      <c r="W68" s="12">
        <f t="shared" si="3"/>
        <v>2021</v>
      </c>
      <c r="X68" t="str">
        <f>FormsData[[#This Row],[Organisation Code]] &amp; " - " &amp; FormsData[[#This Row],[Organisation]]</f>
        <v>A29390 - Partner Test CDB29390</v>
      </c>
    </row>
    <row r="69" spans="1:24" x14ac:dyDescent="0.2">
      <c r="A69" s="12" t="s">
        <v>126</v>
      </c>
      <c r="B69" s="13">
        <v>40743</v>
      </c>
      <c r="C69" s="12" t="s">
        <v>107</v>
      </c>
      <c r="D69" s="14" t="s">
        <v>127</v>
      </c>
      <c r="E69" s="12" t="s">
        <v>128</v>
      </c>
      <c r="F69" s="12" t="s">
        <v>70</v>
      </c>
      <c r="G69" s="12" t="s">
        <v>71</v>
      </c>
      <c r="H69" s="12" t="s">
        <v>63</v>
      </c>
      <c r="I69" s="14" t="s">
        <v>49</v>
      </c>
      <c r="J69" s="14" t="s">
        <v>129</v>
      </c>
      <c r="K69" s="15">
        <v>44760.477592592601</v>
      </c>
      <c r="L69" s="12" t="s">
        <v>75</v>
      </c>
      <c r="M69" s="12"/>
      <c r="N69" s="12" t="s">
        <v>76</v>
      </c>
      <c r="O69" s="14"/>
      <c r="P69" s="15">
        <v>44760.477592592601</v>
      </c>
      <c r="Q69" s="12" t="s">
        <v>75</v>
      </c>
      <c r="R69" s="12"/>
      <c r="S69" s="12" t="s">
        <v>76</v>
      </c>
      <c r="T69" s="14"/>
      <c r="U69" s="12">
        <f>IF(B69="","",DATEDIF(B69,[1]Settings!$B$1,"Y"))</f>
        <v>15</v>
      </c>
      <c r="V69" s="12" t="str">
        <f t="shared" si="2"/>
        <v>Under 18</v>
      </c>
      <c r="W69" s="12">
        <f t="shared" si="3"/>
        <v>2022</v>
      </c>
      <c r="X69" t="str">
        <f>FormsData[[#This Row],[Organisation Code]] &amp; " - " &amp; FormsData[[#This Row],[Organisation]]</f>
        <v>A29390 - Partner Test CDB29390</v>
      </c>
    </row>
    <row r="70" spans="1:24" x14ac:dyDescent="0.2">
      <c r="A70" s="12" t="s">
        <v>126</v>
      </c>
      <c r="B70" s="13">
        <v>40743</v>
      </c>
      <c r="C70" s="12" t="s">
        <v>107</v>
      </c>
      <c r="D70" s="14" t="s">
        <v>127</v>
      </c>
      <c r="E70" s="12" t="s">
        <v>128</v>
      </c>
      <c r="F70" s="12" t="s">
        <v>78</v>
      </c>
      <c r="G70" s="12" t="s">
        <v>47</v>
      </c>
      <c r="H70" s="12" t="s">
        <v>63</v>
      </c>
      <c r="I70" s="14" t="s">
        <v>49</v>
      </c>
      <c r="J70" s="14" t="s">
        <v>129</v>
      </c>
      <c r="K70" s="15">
        <v>44441.430370370399</v>
      </c>
      <c r="L70" s="12" t="s">
        <v>75</v>
      </c>
      <c r="M70" s="12"/>
      <c r="N70" s="12" t="s">
        <v>76</v>
      </c>
      <c r="O70" s="14"/>
      <c r="P70" s="15">
        <v>44441.430370370399</v>
      </c>
      <c r="Q70" s="12" t="s">
        <v>75</v>
      </c>
      <c r="R70" s="12"/>
      <c r="S70" s="12" t="s">
        <v>76</v>
      </c>
      <c r="T70" s="14"/>
      <c r="U70" s="12">
        <f>IF(B70="","",DATEDIF(B70,[1]Settings!$B$1,"Y"))</f>
        <v>15</v>
      </c>
      <c r="V70" s="12" t="str">
        <f t="shared" si="2"/>
        <v>Under 18</v>
      </c>
      <c r="W70" s="12">
        <f t="shared" si="3"/>
        <v>2021</v>
      </c>
      <c r="X70" t="str">
        <f>FormsData[[#This Row],[Organisation Code]] &amp; " - " &amp; FormsData[[#This Row],[Organisation]]</f>
        <v>A29390 - Partner Test CDB29390</v>
      </c>
    </row>
    <row r="71" spans="1:24" x14ac:dyDescent="0.2">
      <c r="A71" s="12" t="s">
        <v>126</v>
      </c>
      <c r="B71" s="13">
        <v>40743</v>
      </c>
      <c r="C71" s="12" t="s">
        <v>107</v>
      </c>
      <c r="D71" s="14" t="s">
        <v>127</v>
      </c>
      <c r="E71" s="12" t="s">
        <v>128</v>
      </c>
      <c r="F71" s="12" t="s">
        <v>86</v>
      </c>
      <c r="G71" s="12" t="s">
        <v>47</v>
      </c>
      <c r="H71" s="12" t="s">
        <v>63</v>
      </c>
      <c r="I71" s="14" t="s">
        <v>49</v>
      </c>
      <c r="J71" s="14" t="s">
        <v>129</v>
      </c>
      <c r="K71" s="15">
        <v>45118.500648148198</v>
      </c>
      <c r="L71" s="12" t="s">
        <v>75</v>
      </c>
      <c r="M71" s="12"/>
      <c r="N71" s="12" t="s">
        <v>76</v>
      </c>
      <c r="O71" s="14"/>
      <c r="P71" s="15">
        <v>45118.500648148198</v>
      </c>
      <c r="Q71" s="12" t="s">
        <v>65</v>
      </c>
      <c r="R71" s="12"/>
      <c r="S71" s="12" t="s">
        <v>69</v>
      </c>
      <c r="T71" s="14"/>
      <c r="U71" s="12">
        <f>IF(B71="","",DATEDIF(B71,[1]Settings!$B$1,"Y"))</f>
        <v>15</v>
      </c>
      <c r="V71" s="12" t="str">
        <f t="shared" si="2"/>
        <v>Under 18</v>
      </c>
      <c r="W71" s="12">
        <f t="shared" si="3"/>
        <v>2023</v>
      </c>
      <c r="X71" t="str">
        <f>FormsData[[#This Row],[Organisation Code]] &amp; " - " &amp; FormsData[[#This Row],[Organisation]]</f>
        <v>A29390 - Partner Test CDB29390</v>
      </c>
    </row>
    <row r="72" spans="1:24" x14ac:dyDescent="0.2">
      <c r="A72" s="12" t="s">
        <v>126</v>
      </c>
      <c r="B72" s="13">
        <v>40743</v>
      </c>
      <c r="C72" s="12" t="s">
        <v>107</v>
      </c>
      <c r="D72" s="14" t="s">
        <v>127</v>
      </c>
      <c r="E72" s="12" t="s">
        <v>128</v>
      </c>
      <c r="F72" s="12" t="s">
        <v>46</v>
      </c>
      <c r="G72" s="12" t="s">
        <v>62</v>
      </c>
      <c r="H72" s="12" t="s">
        <v>63</v>
      </c>
      <c r="I72" s="14" t="s">
        <v>49</v>
      </c>
      <c r="J72" s="14" t="s">
        <v>129</v>
      </c>
      <c r="K72" s="15">
        <v>45097.3538078704</v>
      </c>
      <c r="L72" s="12" t="s">
        <v>68</v>
      </c>
      <c r="M72" s="12"/>
      <c r="N72" s="12" t="s">
        <v>66</v>
      </c>
      <c r="O72" s="14"/>
      <c r="P72" s="15">
        <v>45097.3538078704</v>
      </c>
      <c r="Q72" s="12" t="s">
        <v>68</v>
      </c>
      <c r="R72" s="12"/>
      <c r="S72" s="12" t="s">
        <v>66</v>
      </c>
      <c r="T72" s="14"/>
      <c r="U72" s="12">
        <f>IF(B72="","",DATEDIF(B72,[1]Settings!$B$1,"Y"))</f>
        <v>15</v>
      </c>
      <c r="V72" s="12" t="str">
        <f t="shared" si="2"/>
        <v>Under 18</v>
      </c>
      <c r="W72" s="12">
        <f t="shared" si="3"/>
        <v>2023</v>
      </c>
      <c r="X72" t="str">
        <f>FormsData[[#This Row],[Organisation Code]] &amp; " - " &amp; FormsData[[#This Row],[Organisation]]</f>
        <v>A29390 - Partner Test CDB29390</v>
      </c>
    </row>
    <row r="73" spans="1:24" x14ac:dyDescent="0.2">
      <c r="A73" s="12" t="s">
        <v>132</v>
      </c>
      <c r="B73" s="13">
        <v>38095</v>
      </c>
      <c r="C73" s="12" t="s">
        <v>43</v>
      </c>
      <c r="D73" s="14" t="s">
        <v>133</v>
      </c>
      <c r="E73" s="12" t="s">
        <v>134</v>
      </c>
      <c r="F73" s="12" t="s">
        <v>86</v>
      </c>
      <c r="G73" s="12" t="s">
        <v>62</v>
      </c>
      <c r="H73" s="12" t="s">
        <v>116</v>
      </c>
      <c r="I73" s="14" t="s">
        <v>117</v>
      </c>
      <c r="J73" s="14" t="s">
        <v>135</v>
      </c>
      <c r="K73" s="15">
        <v>45874.4447685185</v>
      </c>
      <c r="L73" s="12" t="s">
        <v>104</v>
      </c>
      <c r="M73" s="12"/>
      <c r="N73" s="12" t="s">
        <v>76</v>
      </c>
      <c r="O73" s="14"/>
      <c r="P73" s="15">
        <v>45874.458090277803</v>
      </c>
      <c r="Q73" s="12" t="s">
        <v>104</v>
      </c>
      <c r="R73" s="12"/>
      <c r="S73" s="12" t="s">
        <v>76</v>
      </c>
      <c r="T73" s="14"/>
      <c r="U73" s="12">
        <f>IF(B73="","",DATEDIF(B73,[1]Settings!$B$1,"Y"))</f>
        <v>22</v>
      </c>
      <c r="V73" s="12" t="str">
        <f t="shared" si="2"/>
        <v>18-39</v>
      </c>
      <c r="W73" s="12">
        <f t="shared" si="3"/>
        <v>2025</v>
      </c>
      <c r="X73" t="str">
        <f>FormsData[[#This Row],[Organisation Code]] &amp; " - " &amp; FormsData[[#This Row],[Organisation]]</f>
        <v>A20047 - Test Practice</v>
      </c>
    </row>
    <row r="74" spans="1:24" x14ac:dyDescent="0.2">
      <c r="A74" s="12" t="s">
        <v>132</v>
      </c>
      <c r="B74" s="13">
        <v>38095</v>
      </c>
      <c r="C74" s="12" t="s">
        <v>43</v>
      </c>
      <c r="D74" s="14" t="s">
        <v>133</v>
      </c>
      <c r="E74" s="12" t="s">
        <v>134</v>
      </c>
      <c r="F74" s="12" t="s">
        <v>86</v>
      </c>
      <c r="G74" s="12" t="s">
        <v>47</v>
      </c>
      <c r="H74" s="12" t="s">
        <v>116</v>
      </c>
      <c r="I74" s="14" t="s">
        <v>117</v>
      </c>
      <c r="J74" s="14" t="s">
        <v>135</v>
      </c>
      <c r="K74" s="15">
        <v>45874.4581944444</v>
      </c>
      <c r="L74" s="12" t="s">
        <v>104</v>
      </c>
      <c r="M74" s="12"/>
      <c r="N74" s="12" t="s">
        <v>76</v>
      </c>
      <c r="O74" s="14"/>
      <c r="P74" s="15">
        <v>45874.458518518499</v>
      </c>
      <c r="Q74" s="12" t="s">
        <v>104</v>
      </c>
      <c r="R74" s="12"/>
      <c r="S74" s="12" t="s">
        <v>76</v>
      </c>
      <c r="T74" s="14"/>
      <c r="U74" s="12">
        <f>IF(B74="","",DATEDIF(B74,[1]Settings!$B$1,"Y"))</f>
        <v>22</v>
      </c>
      <c r="V74" s="12" t="str">
        <f t="shared" si="2"/>
        <v>18-39</v>
      </c>
      <c r="W74" s="12">
        <f t="shared" si="3"/>
        <v>2025</v>
      </c>
      <c r="X74" t="str">
        <f>FormsData[[#This Row],[Organisation Code]] &amp; " - " &amp; FormsData[[#This Row],[Organisation]]</f>
        <v>A20047 - Test Practice</v>
      </c>
    </row>
    <row r="75" spans="1:24" x14ac:dyDescent="0.2">
      <c r="A75" s="12" t="s">
        <v>136</v>
      </c>
      <c r="B75" s="13">
        <v>10574</v>
      </c>
      <c r="C75" s="12" t="s">
        <v>107</v>
      </c>
      <c r="D75" s="14" t="s">
        <v>137</v>
      </c>
      <c r="E75" s="12" t="s">
        <v>138</v>
      </c>
      <c r="F75" s="12" t="s">
        <v>46</v>
      </c>
      <c r="G75" s="12" t="s">
        <v>62</v>
      </c>
      <c r="H75" s="12" t="s">
        <v>63</v>
      </c>
      <c r="I75" s="14" t="s">
        <v>49</v>
      </c>
      <c r="J75" s="14" t="s">
        <v>139</v>
      </c>
      <c r="K75" s="15">
        <v>45162.6199768519</v>
      </c>
      <c r="L75" s="12" t="s">
        <v>68</v>
      </c>
      <c r="M75" s="12"/>
      <c r="N75" s="12" t="s">
        <v>69</v>
      </c>
      <c r="O75" s="14"/>
      <c r="P75" s="15">
        <v>45162.6199768519</v>
      </c>
      <c r="Q75" s="12" t="s">
        <v>68</v>
      </c>
      <c r="R75" s="12"/>
      <c r="S75" s="12" t="s">
        <v>69</v>
      </c>
      <c r="T75" s="14"/>
      <c r="U75" s="12">
        <f>IF(B75="","",DATEDIF(B75,[1]Settings!$B$1,"Y"))</f>
        <v>97</v>
      </c>
      <c r="V75" s="12" t="str">
        <f t="shared" si="2"/>
        <v>85+</v>
      </c>
      <c r="W75" s="12">
        <f t="shared" si="3"/>
        <v>2023</v>
      </c>
      <c r="X75" t="str">
        <f>FormsData[[#This Row],[Organisation Code]] &amp; " - " &amp; FormsData[[#This Row],[Organisation]]</f>
        <v>A29390 - Partner Test CDB29390</v>
      </c>
    </row>
    <row r="76" spans="1:24" x14ac:dyDescent="0.2">
      <c r="A76" s="12" t="s">
        <v>136</v>
      </c>
      <c r="B76" s="13">
        <v>10574</v>
      </c>
      <c r="C76" s="12" t="s">
        <v>107</v>
      </c>
      <c r="D76" s="14" t="s">
        <v>137</v>
      </c>
      <c r="E76" s="12" t="s">
        <v>138</v>
      </c>
      <c r="F76" s="12" t="s">
        <v>87</v>
      </c>
      <c r="G76" s="12" t="s">
        <v>47</v>
      </c>
      <c r="H76" s="12" t="s">
        <v>63</v>
      </c>
      <c r="I76" s="14" t="s">
        <v>49</v>
      </c>
      <c r="J76" s="14" t="s">
        <v>139</v>
      </c>
      <c r="K76" s="15">
        <v>44824.523518518501</v>
      </c>
      <c r="L76" s="12" t="s">
        <v>74</v>
      </c>
      <c r="M76" s="12"/>
      <c r="N76" s="12" t="s">
        <v>69</v>
      </c>
      <c r="O76" s="14"/>
      <c r="P76" s="15">
        <v>44824.523518518501</v>
      </c>
      <c r="Q76" s="12" t="s">
        <v>140</v>
      </c>
      <c r="R76" s="12"/>
      <c r="S76" s="12" t="s">
        <v>82</v>
      </c>
      <c r="T76" s="14"/>
      <c r="U76" s="12">
        <f>IF(B76="","",DATEDIF(B76,[1]Settings!$B$1,"Y"))</f>
        <v>97</v>
      </c>
      <c r="V76" s="12" t="str">
        <f t="shared" si="2"/>
        <v>85+</v>
      </c>
      <c r="W76" s="12">
        <f t="shared" si="3"/>
        <v>2022</v>
      </c>
      <c r="X76" t="str">
        <f>FormsData[[#This Row],[Organisation Code]] &amp; " - " &amp; FormsData[[#This Row],[Organisation]]</f>
        <v>A29390 - Partner Test CDB29390</v>
      </c>
    </row>
    <row r="77" spans="1:24" x14ac:dyDescent="0.2">
      <c r="A77" s="12" t="s">
        <v>136</v>
      </c>
      <c r="B77" s="13">
        <v>10574</v>
      </c>
      <c r="C77" s="12" t="s">
        <v>107</v>
      </c>
      <c r="D77" s="14" t="s">
        <v>137</v>
      </c>
      <c r="E77" s="12" t="s">
        <v>138</v>
      </c>
      <c r="F77" s="12" t="s">
        <v>79</v>
      </c>
      <c r="G77" s="12" t="s">
        <v>62</v>
      </c>
      <c r="H77" s="12" t="s">
        <v>63</v>
      </c>
      <c r="I77" s="14" t="s">
        <v>49</v>
      </c>
      <c r="J77" s="14" t="s">
        <v>139</v>
      </c>
      <c r="K77" s="15">
        <v>45159.494583333297</v>
      </c>
      <c r="L77" s="12" t="s">
        <v>65</v>
      </c>
      <c r="M77" s="12"/>
      <c r="N77" s="12" t="s">
        <v>76</v>
      </c>
      <c r="O77" s="14"/>
      <c r="P77" s="15">
        <v>45159.494583333297</v>
      </c>
      <c r="Q77" s="12" t="s">
        <v>65</v>
      </c>
      <c r="R77" s="12"/>
      <c r="S77" s="12" t="s">
        <v>76</v>
      </c>
      <c r="T77" s="14"/>
      <c r="U77" s="12">
        <f>IF(B77="","",DATEDIF(B77,[1]Settings!$B$1,"Y"))</f>
        <v>97</v>
      </c>
      <c r="V77" s="12" t="str">
        <f t="shared" si="2"/>
        <v>85+</v>
      </c>
      <c r="W77" s="12">
        <f t="shared" si="3"/>
        <v>2023</v>
      </c>
      <c r="X77" t="str">
        <f>FormsData[[#This Row],[Organisation Code]] &amp; " - " &amp; FormsData[[#This Row],[Organisation]]</f>
        <v>A29390 - Partner Test CDB29390</v>
      </c>
    </row>
    <row r="78" spans="1:24" x14ac:dyDescent="0.2">
      <c r="A78" s="12" t="s">
        <v>141</v>
      </c>
      <c r="B78" s="13">
        <v>17417</v>
      </c>
      <c r="C78" s="12" t="s">
        <v>93</v>
      </c>
      <c r="D78" s="14" t="s">
        <v>142</v>
      </c>
      <c r="E78" s="12" t="s">
        <v>143</v>
      </c>
      <c r="F78" s="12" t="s">
        <v>67</v>
      </c>
      <c r="G78" s="12" t="s">
        <v>47</v>
      </c>
      <c r="H78" s="12" t="s">
        <v>63</v>
      </c>
      <c r="I78" s="14" t="s">
        <v>49</v>
      </c>
      <c r="J78" s="14" t="s">
        <v>144</v>
      </c>
      <c r="K78" s="15">
        <v>45482.654293981497</v>
      </c>
      <c r="L78" s="12" t="s">
        <v>145</v>
      </c>
      <c r="M78" s="12"/>
      <c r="N78" s="12" t="s">
        <v>69</v>
      </c>
      <c r="O78" s="14"/>
      <c r="P78" s="15">
        <v>45482.654293981497</v>
      </c>
      <c r="Q78" s="12" t="s">
        <v>145</v>
      </c>
      <c r="R78" s="12"/>
      <c r="S78" s="12" t="s">
        <v>69</v>
      </c>
      <c r="T78" s="14"/>
      <c r="U78" s="12">
        <f>IF(B78="","",DATEDIF(B78,[1]Settings!$B$1,"Y"))</f>
        <v>78</v>
      </c>
      <c r="V78" s="12" t="str">
        <f t="shared" si="2"/>
        <v>75-84</v>
      </c>
      <c r="W78" s="12">
        <f t="shared" si="3"/>
        <v>2024</v>
      </c>
      <c r="X78" t="str">
        <f>FormsData[[#This Row],[Organisation Code]] &amp; " - " &amp; FormsData[[#This Row],[Organisation]]</f>
        <v>A29390 - Partner Test CDB29390</v>
      </c>
    </row>
    <row r="79" spans="1:24" x14ac:dyDescent="0.2">
      <c r="A79" s="12" t="s">
        <v>141</v>
      </c>
      <c r="B79" s="13">
        <v>17417</v>
      </c>
      <c r="C79" s="12" t="s">
        <v>93</v>
      </c>
      <c r="D79" s="14" t="s">
        <v>142</v>
      </c>
      <c r="E79" s="12" t="s">
        <v>143</v>
      </c>
      <c r="F79" s="12" t="s">
        <v>84</v>
      </c>
      <c r="G79" s="12" t="s">
        <v>47</v>
      </c>
      <c r="H79" s="12" t="s">
        <v>63</v>
      </c>
      <c r="I79" s="14" t="s">
        <v>49</v>
      </c>
      <c r="J79" s="14" t="s">
        <v>144</v>
      </c>
      <c r="K79" s="15">
        <v>45715.481759259303</v>
      </c>
      <c r="L79" s="12" t="s">
        <v>68</v>
      </c>
      <c r="M79" s="12"/>
      <c r="N79" s="12" t="s">
        <v>69</v>
      </c>
      <c r="O79" s="14"/>
      <c r="P79" s="15">
        <v>45722.554074074098</v>
      </c>
      <c r="Q79" s="12" t="s">
        <v>68</v>
      </c>
      <c r="R79" s="12"/>
      <c r="S79" s="12" t="s">
        <v>69</v>
      </c>
      <c r="T79" s="14"/>
      <c r="U79" s="12">
        <f>IF(B79="","",DATEDIF(B79,[1]Settings!$B$1,"Y"))</f>
        <v>78</v>
      </c>
      <c r="V79" s="12" t="str">
        <f t="shared" si="2"/>
        <v>75-84</v>
      </c>
      <c r="W79" s="12">
        <f t="shared" si="3"/>
        <v>2025</v>
      </c>
      <c r="X79" t="str">
        <f>FormsData[[#This Row],[Organisation Code]] &amp; " - " &amp; FormsData[[#This Row],[Organisation]]</f>
        <v>A29390 - Partner Test CDB29390</v>
      </c>
    </row>
    <row r="80" spans="1:24" x14ac:dyDescent="0.2">
      <c r="A80" s="12" t="s">
        <v>141</v>
      </c>
      <c r="B80" s="13">
        <v>17417</v>
      </c>
      <c r="C80" s="12" t="s">
        <v>93</v>
      </c>
      <c r="D80" s="14" t="s">
        <v>142</v>
      </c>
      <c r="E80" s="12" t="s">
        <v>143</v>
      </c>
      <c r="F80" s="12" t="s">
        <v>86</v>
      </c>
      <c r="G80" s="12" t="s">
        <v>47</v>
      </c>
      <c r="H80" s="12" t="s">
        <v>63</v>
      </c>
      <c r="I80" s="14" t="s">
        <v>49</v>
      </c>
      <c r="J80" s="14" t="s">
        <v>144</v>
      </c>
      <c r="K80" s="15">
        <v>44468.589976851901</v>
      </c>
      <c r="L80" s="12" t="s">
        <v>145</v>
      </c>
      <c r="M80" s="12"/>
      <c r="N80" s="12" t="s">
        <v>76</v>
      </c>
      <c r="O80" s="14"/>
      <c r="P80" s="15">
        <v>44468.589976851901</v>
      </c>
      <c r="Q80" s="12" t="s">
        <v>145</v>
      </c>
      <c r="R80" s="12"/>
      <c r="S80" s="12" t="s">
        <v>76</v>
      </c>
      <c r="T80" s="14"/>
      <c r="U80" s="12">
        <f>IF(B80="","",DATEDIF(B80,[1]Settings!$B$1,"Y"))</f>
        <v>78</v>
      </c>
      <c r="V80" s="12" t="str">
        <f t="shared" si="2"/>
        <v>75-84</v>
      </c>
      <c r="W80" s="12">
        <f t="shared" si="3"/>
        <v>2021</v>
      </c>
      <c r="X80" t="str">
        <f>FormsData[[#This Row],[Organisation Code]] &amp; " - " &amp; FormsData[[#This Row],[Organisation]]</f>
        <v>A29390 - Partner Test CDB29390</v>
      </c>
    </row>
    <row r="81" spans="1:24" x14ac:dyDescent="0.2">
      <c r="A81" s="12" t="s">
        <v>141</v>
      </c>
      <c r="B81" s="13">
        <v>17417</v>
      </c>
      <c r="C81" s="12" t="s">
        <v>93</v>
      </c>
      <c r="D81" s="14" t="s">
        <v>142</v>
      </c>
      <c r="E81" s="12" t="s">
        <v>143</v>
      </c>
      <c r="F81" s="12" t="s">
        <v>46</v>
      </c>
      <c r="G81" s="12" t="s">
        <v>47</v>
      </c>
      <c r="H81" s="12" t="s">
        <v>63</v>
      </c>
      <c r="I81" s="14" t="s">
        <v>49</v>
      </c>
      <c r="J81" s="14" t="s">
        <v>144</v>
      </c>
      <c r="K81" s="15">
        <v>45376.5854398148</v>
      </c>
      <c r="L81" s="12" t="s">
        <v>68</v>
      </c>
      <c r="M81" s="12"/>
      <c r="N81" s="12" t="s">
        <v>69</v>
      </c>
      <c r="O81" s="14"/>
      <c r="P81" s="15">
        <v>45376.5854398148</v>
      </c>
      <c r="Q81" s="12" t="s">
        <v>68</v>
      </c>
      <c r="R81" s="12"/>
      <c r="S81" s="12" t="s">
        <v>69</v>
      </c>
      <c r="T81" s="14"/>
      <c r="U81" s="12">
        <f>IF(B81="","",DATEDIF(B81,[1]Settings!$B$1,"Y"))</f>
        <v>78</v>
      </c>
      <c r="V81" s="12" t="str">
        <f t="shared" si="2"/>
        <v>75-84</v>
      </c>
      <c r="W81" s="12">
        <f t="shared" si="3"/>
        <v>2024</v>
      </c>
      <c r="X81" t="str">
        <f>FormsData[[#This Row],[Organisation Code]] &amp; " - " &amp; FormsData[[#This Row],[Organisation]]</f>
        <v>A29390 - Partner Test CDB29390</v>
      </c>
    </row>
    <row r="82" spans="1:24" x14ac:dyDescent="0.2">
      <c r="A82" s="12" t="s">
        <v>141</v>
      </c>
      <c r="B82" s="13">
        <v>17417</v>
      </c>
      <c r="C82" s="12" t="s">
        <v>93</v>
      </c>
      <c r="D82" s="14" t="s">
        <v>142</v>
      </c>
      <c r="E82" s="12" t="s">
        <v>143</v>
      </c>
      <c r="F82" s="12" t="s">
        <v>84</v>
      </c>
      <c r="G82" s="12" t="s">
        <v>62</v>
      </c>
      <c r="H82" s="12" t="s">
        <v>63</v>
      </c>
      <c r="I82" s="14" t="s">
        <v>49</v>
      </c>
      <c r="J82" s="14" t="s">
        <v>144</v>
      </c>
      <c r="K82" s="15">
        <v>45483.483263888898</v>
      </c>
      <c r="L82" s="12" t="s">
        <v>145</v>
      </c>
      <c r="M82" s="12"/>
      <c r="N82" s="12" t="s">
        <v>69</v>
      </c>
      <c r="O82" s="14"/>
      <c r="P82" s="15">
        <v>45715.481238425898</v>
      </c>
      <c r="Q82" s="12" t="s">
        <v>68</v>
      </c>
      <c r="R82" s="12"/>
      <c r="S82" s="12" t="s">
        <v>69</v>
      </c>
      <c r="T82" s="14"/>
      <c r="U82" s="12">
        <f>IF(B82="","",DATEDIF(B82,[1]Settings!$B$1,"Y"))</f>
        <v>78</v>
      </c>
      <c r="V82" s="12" t="str">
        <f t="shared" si="2"/>
        <v>75-84</v>
      </c>
      <c r="W82" s="12">
        <f t="shared" si="3"/>
        <v>2024</v>
      </c>
      <c r="X82" t="str">
        <f>FormsData[[#This Row],[Organisation Code]] &amp; " - " &amp; FormsData[[#This Row],[Organisation]]</f>
        <v>A29390 - Partner Test CDB29390</v>
      </c>
    </row>
    <row r="83" spans="1:24" x14ac:dyDescent="0.2">
      <c r="A83" s="12" t="s">
        <v>146</v>
      </c>
      <c r="B83" s="13">
        <v>39711</v>
      </c>
      <c r="C83" s="12" t="s">
        <v>107</v>
      </c>
      <c r="D83" s="14" t="s">
        <v>147</v>
      </c>
      <c r="E83" s="12" t="s">
        <v>148</v>
      </c>
      <c r="F83" s="12" t="s">
        <v>79</v>
      </c>
      <c r="G83" s="12" t="s">
        <v>47</v>
      </c>
      <c r="H83" s="12" t="s">
        <v>63</v>
      </c>
      <c r="I83" s="14" t="s">
        <v>49</v>
      </c>
      <c r="J83" s="14" t="s">
        <v>149</v>
      </c>
      <c r="K83" s="15">
        <v>44734.495763888903</v>
      </c>
      <c r="L83" s="12" t="s">
        <v>74</v>
      </c>
      <c r="M83" s="12"/>
      <c r="N83" s="12" t="s">
        <v>69</v>
      </c>
      <c r="O83" s="14"/>
      <c r="P83" s="15">
        <v>44734.495763888903</v>
      </c>
      <c r="Q83" s="12" t="s">
        <v>74</v>
      </c>
      <c r="R83" s="12"/>
      <c r="S83" s="12" t="s">
        <v>69</v>
      </c>
      <c r="T83" s="14"/>
      <c r="U83" s="12">
        <f>IF(B83="","",DATEDIF(B83,[1]Settings!$B$1,"Y"))</f>
        <v>17</v>
      </c>
      <c r="V83" s="12" t="str">
        <f t="shared" si="2"/>
        <v>Under 18</v>
      </c>
      <c r="W83" s="12">
        <f t="shared" si="3"/>
        <v>2022</v>
      </c>
      <c r="X83" t="str">
        <f>FormsData[[#This Row],[Organisation Code]] &amp; " - " &amp; FormsData[[#This Row],[Organisation]]</f>
        <v>A29390 - Partner Test CDB29390</v>
      </c>
    </row>
    <row r="84" spans="1:24" x14ac:dyDescent="0.2">
      <c r="A84" s="12" t="s">
        <v>146</v>
      </c>
      <c r="B84" s="13">
        <v>39711</v>
      </c>
      <c r="C84" s="12" t="s">
        <v>107</v>
      </c>
      <c r="D84" s="14" t="s">
        <v>147</v>
      </c>
      <c r="E84" s="12" t="s">
        <v>148</v>
      </c>
      <c r="F84" s="12" t="s">
        <v>46</v>
      </c>
      <c r="G84" s="12" t="s">
        <v>47</v>
      </c>
      <c r="H84" s="12" t="s">
        <v>63</v>
      </c>
      <c r="I84" s="14" t="s">
        <v>49</v>
      </c>
      <c r="J84" s="14" t="s">
        <v>149</v>
      </c>
      <c r="K84" s="15">
        <v>44734.463506944398</v>
      </c>
      <c r="L84" s="12" t="s">
        <v>74</v>
      </c>
      <c r="M84" s="12"/>
      <c r="N84" s="12" t="s">
        <v>69</v>
      </c>
      <c r="O84" s="14"/>
      <c r="P84" s="15">
        <v>44734.463506944398</v>
      </c>
      <c r="Q84" s="12" t="s">
        <v>74</v>
      </c>
      <c r="R84" s="12"/>
      <c r="S84" s="12" t="s">
        <v>69</v>
      </c>
      <c r="T84" s="14"/>
      <c r="U84" s="12">
        <f>IF(B84="","",DATEDIF(B84,[1]Settings!$B$1,"Y"))</f>
        <v>17</v>
      </c>
      <c r="V84" s="12" t="str">
        <f t="shared" si="2"/>
        <v>Under 18</v>
      </c>
      <c r="W84" s="12">
        <f t="shared" si="3"/>
        <v>2022</v>
      </c>
      <c r="X84" t="str">
        <f>FormsData[[#This Row],[Organisation Code]] &amp; " - " &amp; FormsData[[#This Row],[Organisation]]</f>
        <v>A29390 - Partner Test CDB29390</v>
      </c>
    </row>
    <row r="85" spans="1:24" x14ac:dyDescent="0.2">
      <c r="A85" s="12" t="s">
        <v>146</v>
      </c>
      <c r="B85" s="13">
        <v>39711</v>
      </c>
      <c r="C85" s="12" t="s">
        <v>107</v>
      </c>
      <c r="D85" s="14" t="s">
        <v>147</v>
      </c>
      <c r="E85" s="12" t="s">
        <v>148</v>
      </c>
      <c r="F85" s="12" t="s">
        <v>86</v>
      </c>
      <c r="G85" s="12" t="s">
        <v>47</v>
      </c>
      <c r="H85" s="12" t="s">
        <v>63</v>
      </c>
      <c r="I85" s="14" t="s">
        <v>49</v>
      </c>
      <c r="J85" s="14" t="s">
        <v>149</v>
      </c>
      <c r="K85" s="15">
        <v>44729.586805555598</v>
      </c>
      <c r="L85" s="12" t="s">
        <v>65</v>
      </c>
      <c r="M85" s="12"/>
      <c r="N85" s="12" t="s">
        <v>69</v>
      </c>
      <c r="O85" s="14"/>
      <c r="P85" s="15">
        <v>44729.586805555598</v>
      </c>
      <c r="Q85" s="12" t="s">
        <v>65</v>
      </c>
      <c r="R85" s="12"/>
      <c r="S85" s="12" t="s">
        <v>69</v>
      </c>
      <c r="T85" s="14"/>
      <c r="U85" s="12">
        <f>IF(B85="","",DATEDIF(B85,[1]Settings!$B$1,"Y"))</f>
        <v>17</v>
      </c>
      <c r="V85" s="12" t="str">
        <f t="shared" si="2"/>
        <v>Under 18</v>
      </c>
      <c r="W85" s="12">
        <f t="shared" si="3"/>
        <v>2022</v>
      </c>
      <c r="X85" t="str">
        <f>FormsData[[#This Row],[Organisation Code]] &amp; " - " &amp; FormsData[[#This Row],[Organisation]]</f>
        <v>A29390 - Partner Test CDB29390</v>
      </c>
    </row>
    <row r="86" spans="1:24" x14ac:dyDescent="0.2">
      <c r="A86" s="12" t="s">
        <v>150</v>
      </c>
      <c r="B86" s="13">
        <v>40695</v>
      </c>
      <c r="C86" s="12" t="s">
        <v>107</v>
      </c>
      <c r="D86" s="14" t="s">
        <v>151</v>
      </c>
      <c r="E86" s="12" t="s">
        <v>152</v>
      </c>
      <c r="F86" s="12" t="s">
        <v>86</v>
      </c>
      <c r="G86" s="12" t="s">
        <v>47</v>
      </c>
      <c r="H86" s="12" t="s">
        <v>130</v>
      </c>
      <c r="I86" s="14" t="s">
        <v>131</v>
      </c>
      <c r="J86" s="14" t="s">
        <v>153</v>
      </c>
      <c r="K86" s="15">
        <v>44467.663217592599</v>
      </c>
      <c r="L86" s="12" t="s">
        <v>145</v>
      </c>
      <c r="M86" s="12"/>
      <c r="N86" s="12" t="s">
        <v>76</v>
      </c>
      <c r="O86" s="14"/>
      <c r="P86" s="15">
        <v>44467.663217592599</v>
      </c>
      <c r="Q86" s="12" t="s">
        <v>145</v>
      </c>
      <c r="R86" s="12"/>
      <c r="S86" s="12" t="s">
        <v>76</v>
      </c>
      <c r="T86" s="14"/>
      <c r="U86" s="12">
        <f>IF(B86="","",DATEDIF(B86,[1]Settings!$B$1,"Y"))</f>
        <v>15</v>
      </c>
      <c r="V86" s="12" t="str">
        <f t="shared" si="2"/>
        <v>Under 18</v>
      </c>
      <c r="W86" s="12">
        <f t="shared" si="3"/>
        <v>2021</v>
      </c>
      <c r="X86" t="str">
        <f>FormsData[[#This Row],[Organisation Code]] &amp; " - " &amp; FormsData[[#This Row],[Organisation]]</f>
        <v>H81109 - CAPELFIELD SURGERY</v>
      </c>
    </row>
    <row r="87" spans="1:24" x14ac:dyDescent="0.2">
      <c r="A87" s="12" t="s">
        <v>154</v>
      </c>
      <c r="B87" s="13">
        <v>30043</v>
      </c>
      <c r="C87" s="12" t="s">
        <v>43</v>
      </c>
      <c r="D87" s="14" t="s">
        <v>155</v>
      </c>
      <c r="E87" s="12" t="s">
        <v>156</v>
      </c>
      <c r="F87" s="12" t="s">
        <v>86</v>
      </c>
      <c r="G87" s="12" t="s">
        <v>47</v>
      </c>
      <c r="H87" s="12" t="s">
        <v>63</v>
      </c>
      <c r="I87" s="14" t="s">
        <v>49</v>
      </c>
      <c r="J87" s="14"/>
      <c r="K87" s="15">
        <v>44299.641215277799</v>
      </c>
      <c r="L87" s="12" t="s">
        <v>65</v>
      </c>
      <c r="M87" s="12"/>
      <c r="N87" s="12" t="s">
        <v>69</v>
      </c>
      <c r="O87" s="14"/>
      <c r="P87" s="15">
        <v>44299.641215277799</v>
      </c>
      <c r="Q87" s="12" t="s">
        <v>65</v>
      </c>
      <c r="R87" s="12"/>
      <c r="S87" s="12" t="s">
        <v>69</v>
      </c>
      <c r="T87" s="14"/>
      <c r="U87" s="12">
        <f>IF(B87="","",DATEDIF(B87,[1]Settings!$B$1,"Y"))</f>
        <v>44</v>
      </c>
      <c r="V87" s="12" t="str">
        <f t="shared" si="2"/>
        <v>40-64</v>
      </c>
      <c r="W87" s="12">
        <f t="shared" si="3"/>
        <v>2021</v>
      </c>
      <c r="X87" t="str">
        <f>FormsData[[#This Row],[Organisation Code]] &amp; " - " &amp; FormsData[[#This Row],[Organisation]]</f>
        <v>A29390 - Partner Test CDB29390</v>
      </c>
    </row>
    <row r="88" spans="1:24" x14ac:dyDescent="0.2">
      <c r="A88" s="12" t="s">
        <v>154</v>
      </c>
      <c r="B88" s="13">
        <v>30043</v>
      </c>
      <c r="C88" s="12" t="s">
        <v>43</v>
      </c>
      <c r="D88" s="14" t="s">
        <v>155</v>
      </c>
      <c r="E88" s="12" t="s">
        <v>156</v>
      </c>
      <c r="F88" s="12" t="s">
        <v>70</v>
      </c>
      <c r="G88" s="12" t="s">
        <v>71</v>
      </c>
      <c r="H88" s="12" t="s">
        <v>63</v>
      </c>
      <c r="I88" s="14" t="s">
        <v>49</v>
      </c>
      <c r="J88" s="14"/>
      <c r="K88" s="15">
        <v>44090.739768518499</v>
      </c>
      <c r="L88" s="12" t="s">
        <v>157</v>
      </c>
      <c r="M88" s="12"/>
      <c r="N88" s="12"/>
      <c r="O88" s="14"/>
      <c r="P88" s="15">
        <v>44090.739768518499</v>
      </c>
      <c r="Q88" s="12"/>
      <c r="R88" s="12"/>
      <c r="S88" s="12"/>
      <c r="T88" s="14"/>
      <c r="U88" s="12">
        <f>IF(B88="","",DATEDIF(B88,[1]Settings!$B$1,"Y"))</f>
        <v>44</v>
      </c>
      <c r="V88" s="12" t="str">
        <f t="shared" si="2"/>
        <v>40-64</v>
      </c>
      <c r="W88" s="12">
        <f t="shared" si="3"/>
        <v>2020</v>
      </c>
      <c r="X88" t="str">
        <f>FormsData[[#This Row],[Organisation Code]] &amp; " - " &amp; FormsData[[#This Row],[Organisation]]</f>
        <v>A29390 - Partner Test CDB29390</v>
      </c>
    </row>
    <row r="89" spans="1:24" x14ac:dyDescent="0.2">
      <c r="A89" s="12" t="s">
        <v>154</v>
      </c>
      <c r="B89" s="13">
        <v>30043</v>
      </c>
      <c r="C89" s="12" t="s">
        <v>43</v>
      </c>
      <c r="D89" s="14" t="s">
        <v>155</v>
      </c>
      <c r="E89" s="12" t="s">
        <v>156</v>
      </c>
      <c r="F89" s="12" t="s">
        <v>70</v>
      </c>
      <c r="G89" s="12" t="s">
        <v>71</v>
      </c>
      <c r="H89" s="12" t="s">
        <v>63</v>
      </c>
      <c r="I89" s="14" t="s">
        <v>49</v>
      </c>
      <c r="J89" s="14"/>
      <c r="K89" s="15">
        <v>44733.687511574099</v>
      </c>
      <c r="L89" s="12" t="s">
        <v>65</v>
      </c>
      <c r="M89" s="12"/>
      <c r="N89" s="12" t="s">
        <v>69</v>
      </c>
      <c r="O89" s="14"/>
      <c r="P89" s="15">
        <v>44733.687511574099</v>
      </c>
      <c r="Q89" s="12" t="s">
        <v>65</v>
      </c>
      <c r="R89" s="12"/>
      <c r="S89" s="12" t="s">
        <v>69</v>
      </c>
      <c r="T89" s="14"/>
      <c r="U89" s="12">
        <f>IF(B89="","",DATEDIF(B89,[1]Settings!$B$1,"Y"))</f>
        <v>44</v>
      </c>
      <c r="V89" s="12" t="str">
        <f t="shared" si="2"/>
        <v>40-64</v>
      </c>
      <c r="W89" s="12">
        <f t="shared" si="3"/>
        <v>2022</v>
      </c>
      <c r="X89" t="str">
        <f>FormsData[[#This Row],[Organisation Code]] &amp; " - " &amp; FormsData[[#This Row],[Organisation]]</f>
        <v>A29390 - Partner Test CDB29390</v>
      </c>
    </row>
    <row r="90" spans="1:24" x14ac:dyDescent="0.2">
      <c r="A90" s="12" t="s">
        <v>154</v>
      </c>
      <c r="B90" s="13">
        <v>30043</v>
      </c>
      <c r="C90" s="12" t="s">
        <v>43</v>
      </c>
      <c r="D90" s="14" t="s">
        <v>155</v>
      </c>
      <c r="E90" s="12" t="s">
        <v>156</v>
      </c>
      <c r="F90" s="12" t="s">
        <v>46</v>
      </c>
      <c r="G90" s="12" t="s">
        <v>62</v>
      </c>
      <c r="H90" s="12" t="s">
        <v>63</v>
      </c>
      <c r="I90" s="14" t="s">
        <v>49</v>
      </c>
      <c r="J90" s="14"/>
      <c r="K90" s="15">
        <v>44300.416875000003</v>
      </c>
      <c r="L90" s="12" t="s">
        <v>65</v>
      </c>
      <c r="M90" s="12"/>
      <c r="N90" s="12" t="s">
        <v>69</v>
      </c>
      <c r="O90" s="14"/>
      <c r="P90" s="15">
        <v>44300.416875000003</v>
      </c>
      <c r="Q90" s="12" t="s">
        <v>65</v>
      </c>
      <c r="R90" s="12"/>
      <c r="S90" s="12" t="s">
        <v>69</v>
      </c>
      <c r="T90" s="14"/>
      <c r="U90" s="12">
        <f>IF(B90="","",DATEDIF(B90,[1]Settings!$B$1,"Y"))</f>
        <v>44</v>
      </c>
      <c r="V90" s="12" t="str">
        <f t="shared" si="2"/>
        <v>40-64</v>
      </c>
      <c r="W90" s="12">
        <f t="shared" si="3"/>
        <v>2021</v>
      </c>
      <c r="X90" t="str">
        <f>FormsData[[#This Row],[Organisation Code]] &amp; " - " &amp; FormsData[[#This Row],[Organisation]]</f>
        <v>A29390 - Partner Test CDB29390</v>
      </c>
    </row>
    <row r="91" spans="1:24" x14ac:dyDescent="0.2">
      <c r="A91" s="12" t="s">
        <v>154</v>
      </c>
      <c r="B91" s="13">
        <v>30043</v>
      </c>
      <c r="C91" s="12" t="s">
        <v>43</v>
      </c>
      <c r="D91" s="14" t="s">
        <v>155</v>
      </c>
      <c r="E91" s="12" t="s">
        <v>156</v>
      </c>
      <c r="F91" s="12" t="s">
        <v>78</v>
      </c>
      <c r="G91" s="12" t="s">
        <v>62</v>
      </c>
      <c r="H91" s="12" t="s">
        <v>63</v>
      </c>
      <c r="I91" s="14" t="s">
        <v>49</v>
      </c>
      <c r="J91" s="14"/>
      <c r="K91" s="15">
        <v>44453.421388888899</v>
      </c>
      <c r="L91" s="12" t="s">
        <v>65</v>
      </c>
      <c r="M91" s="12"/>
      <c r="N91" s="12" t="s">
        <v>69</v>
      </c>
      <c r="O91" s="14"/>
      <c r="P91" s="15">
        <v>44453.421388888899</v>
      </c>
      <c r="Q91" s="12" t="s">
        <v>65</v>
      </c>
      <c r="R91" s="12"/>
      <c r="S91" s="12" t="s">
        <v>69</v>
      </c>
      <c r="T91" s="14"/>
      <c r="U91" s="12">
        <f>IF(B91="","",DATEDIF(B91,[1]Settings!$B$1,"Y"))</f>
        <v>44</v>
      </c>
      <c r="V91" s="12" t="str">
        <f t="shared" si="2"/>
        <v>40-64</v>
      </c>
      <c r="W91" s="12">
        <f t="shared" si="3"/>
        <v>2021</v>
      </c>
      <c r="X91" t="str">
        <f>FormsData[[#This Row],[Organisation Code]] &amp; " - " &amp; FormsData[[#This Row],[Organisation]]</f>
        <v>A29390 - Partner Test CDB29390</v>
      </c>
    </row>
    <row r="92" spans="1:24" x14ac:dyDescent="0.2">
      <c r="A92" s="12" t="s">
        <v>154</v>
      </c>
      <c r="B92" s="13">
        <v>30043</v>
      </c>
      <c r="C92" s="12" t="s">
        <v>43</v>
      </c>
      <c r="D92" s="14" t="s">
        <v>155</v>
      </c>
      <c r="E92" s="12" t="s">
        <v>156</v>
      </c>
      <c r="F92" s="12" t="s">
        <v>78</v>
      </c>
      <c r="G92" s="12" t="s">
        <v>62</v>
      </c>
      <c r="H92" s="12" t="s">
        <v>63</v>
      </c>
      <c r="I92" s="14" t="s">
        <v>49</v>
      </c>
      <c r="J92" s="14"/>
      <c r="K92" s="15">
        <v>44655.587141203701</v>
      </c>
      <c r="L92" s="12" t="s">
        <v>65</v>
      </c>
      <c r="M92" s="12"/>
      <c r="N92" s="12" t="s">
        <v>69</v>
      </c>
      <c r="O92" s="14"/>
      <c r="P92" s="15">
        <v>44655.587141203701</v>
      </c>
      <c r="Q92" s="12" t="s">
        <v>65</v>
      </c>
      <c r="R92" s="12"/>
      <c r="S92" s="12" t="s">
        <v>69</v>
      </c>
      <c r="T92" s="14"/>
      <c r="U92" s="12">
        <f>IF(B92="","",DATEDIF(B92,[1]Settings!$B$1,"Y"))</f>
        <v>44</v>
      </c>
      <c r="V92" s="12" t="str">
        <f t="shared" si="2"/>
        <v>40-64</v>
      </c>
      <c r="W92" s="12">
        <f t="shared" si="3"/>
        <v>2022</v>
      </c>
      <c r="X92" t="str">
        <f>FormsData[[#This Row],[Organisation Code]] &amp; " - " &amp; FormsData[[#This Row],[Organisation]]</f>
        <v>A29390 - Partner Test CDB29390</v>
      </c>
    </row>
    <row r="93" spans="1:24" x14ac:dyDescent="0.2">
      <c r="A93" s="12" t="s">
        <v>154</v>
      </c>
      <c r="B93" s="13">
        <v>30043</v>
      </c>
      <c r="C93" s="12" t="s">
        <v>43</v>
      </c>
      <c r="D93" s="14" t="s">
        <v>155</v>
      </c>
      <c r="E93" s="12" t="s">
        <v>156</v>
      </c>
      <c r="F93" s="12" t="s">
        <v>86</v>
      </c>
      <c r="G93" s="12" t="s">
        <v>62</v>
      </c>
      <c r="H93" s="12" t="s">
        <v>63</v>
      </c>
      <c r="I93" s="14" t="s">
        <v>49</v>
      </c>
      <c r="J93" s="14"/>
      <c r="K93" s="15">
        <v>44203</v>
      </c>
      <c r="L93" s="12" t="s">
        <v>157</v>
      </c>
      <c r="M93" s="12"/>
      <c r="N93" s="12" t="s">
        <v>69</v>
      </c>
      <c r="O93" s="14"/>
      <c r="P93" s="15">
        <v>44203</v>
      </c>
      <c r="Q93" s="12" t="s">
        <v>65</v>
      </c>
      <c r="R93" s="12"/>
      <c r="S93" s="12" t="s">
        <v>69</v>
      </c>
      <c r="T93" s="14"/>
      <c r="U93" s="12">
        <f>IF(B93="","",DATEDIF(B93,[1]Settings!$B$1,"Y"))</f>
        <v>44</v>
      </c>
      <c r="V93" s="12" t="str">
        <f t="shared" si="2"/>
        <v>40-64</v>
      </c>
      <c r="W93" s="12">
        <f t="shared" si="3"/>
        <v>2021</v>
      </c>
      <c r="X93" t="str">
        <f>FormsData[[#This Row],[Organisation Code]] &amp; " - " &amp; FormsData[[#This Row],[Organisation]]</f>
        <v>A29390 - Partner Test CDB29390</v>
      </c>
    </row>
    <row r="94" spans="1:24" x14ac:dyDescent="0.2">
      <c r="A94" s="12" t="s">
        <v>154</v>
      </c>
      <c r="B94" s="13">
        <v>30043</v>
      </c>
      <c r="C94" s="12" t="s">
        <v>43</v>
      </c>
      <c r="D94" s="14" t="s">
        <v>155</v>
      </c>
      <c r="E94" s="12" t="s">
        <v>156</v>
      </c>
      <c r="F94" s="12" t="s">
        <v>70</v>
      </c>
      <c r="G94" s="12" t="s">
        <v>71</v>
      </c>
      <c r="H94" s="12" t="s">
        <v>63</v>
      </c>
      <c r="I94" s="14" t="s">
        <v>49</v>
      </c>
      <c r="J94" s="14"/>
      <c r="K94" s="15">
        <v>44145.417592592603</v>
      </c>
      <c r="L94" s="12"/>
      <c r="M94" s="12"/>
      <c r="N94" s="12"/>
      <c r="O94" s="14"/>
      <c r="P94" s="15">
        <v>44145.417592592603</v>
      </c>
      <c r="Q94" s="12"/>
      <c r="R94" s="12"/>
      <c r="S94" s="12"/>
      <c r="T94" s="14"/>
      <c r="U94" s="12">
        <f>IF(B94="","",DATEDIF(B94,[1]Settings!$B$1,"Y"))</f>
        <v>44</v>
      </c>
      <c r="V94" s="12" t="str">
        <f t="shared" si="2"/>
        <v>40-64</v>
      </c>
      <c r="W94" s="12">
        <f t="shared" si="3"/>
        <v>2020</v>
      </c>
      <c r="X94" t="str">
        <f>FormsData[[#This Row],[Organisation Code]] &amp; " - " &amp; FormsData[[#This Row],[Organisation]]</f>
        <v>A29390 - Partner Test CDB29390</v>
      </c>
    </row>
    <row r="95" spans="1:24" x14ac:dyDescent="0.2">
      <c r="A95" s="12" t="s">
        <v>154</v>
      </c>
      <c r="B95" s="13">
        <v>30043</v>
      </c>
      <c r="C95" s="12" t="s">
        <v>43</v>
      </c>
      <c r="D95" s="14" t="s">
        <v>155</v>
      </c>
      <c r="E95" s="12" t="s">
        <v>156</v>
      </c>
      <c r="F95" s="12" t="s">
        <v>70</v>
      </c>
      <c r="G95" s="12" t="s">
        <v>71</v>
      </c>
      <c r="H95" s="12" t="s">
        <v>63</v>
      </c>
      <c r="I95" s="14" t="s">
        <v>49</v>
      </c>
      <c r="J95" s="14"/>
      <c r="K95" s="15">
        <v>44090.741898148197</v>
      </c>
      <c r="L95" s="12" t="s">
        <v>157</v>
      </c>
      <c r="M95" s="12"/>
      <c r="N95" s="12"/>
      <c r="O95" s="14"/>
      <c r="P95" s="15">
        <v>44090.741898148197</v>
      </c>
      <c r="Q95" s="12"/>
      <c r="R95" s="12"/>
      <c r="S95" s="12"/>
      <c r="T95" s="14"/>
      <c r="U95" s="12">
        <f>IF(B95="","",DATEDIF(B95,[1]Settings!$B$1,"Y"))</f>
        <v>44</v>
      </c>
      <c r="V95" s="12" t="str">
        <f t="shared" si="2"/>
        <v>40-64</v>
      </c>
      <c r="W95" s="12">
        <f t="shared" si="3"/>
        <v>2020</v>
      </c>
      <c r="X95" t="str">
        <f>FormsData[[#This Row],[Organisation Code]] &amp; " - " &amp; FormsData[[#This Row],[Organisation]]</f>
        <v>A29390 - Partner Test CDB29390</v>
      </c>
    </row>
    <row r="96" spans="1:24" x14ac:dyDescent="0.2">
      <c r="A96" s="12" t="s">
        <v>154</v>
      </c>
      <c r="B96" s="13">
        <v>30043</v>
      </c>
      <c r="C96" s="12" t="s">
        <v>43</v>
      </c>
      <c r="D96" s="14" t="s">
        <v>155</v>
      </c>
      <c r="E96" s="12" t="s">
        <v>156</v>
      </c>
      <c r="F96" s="12" t="s">
        <v>70</v>
      </c>
      <c r="G96" s="12" t="s">
        <v>71</v>
      </c>
      <c r="H96" s="12" t="s">
        <v>63</v>
      </c>
      <c r="I96" s="14" t="s">
        <v>49</v>
      </c>
      <c r="J96" s="14"/>
      <c r="K96" s="15">
        <v>44090.737824074102</v>
      </c>
      <c r="L96" s="12" t="s">
        <v>157</v>
      </c>
      <c r="M96" s="12"/>
      <c r="N96" s="12"/>
      <c r="O96" s="14"/>
      <c r="P96" s="15">
        <v>44090.737824074102</v>
      </c>
      <c r="Q96" s="12"/>
      <c r="R96" s="12"/>
      <c r="S96" s="12"/>
      <c r="T96" s="14"/>
      <c r="U96" s="12">
        <f>IF(B96="","",DATEDIF(B96,[1]Settings!$B$1,"Y"))</f>
        <v>44</v>
      </c>
      <c r="V96" s="12" t="str">
        <f t="shared" si="2"/>
        <v>40-64</v>
      </c>
      <c r="W96" s="12">
        <f t="shared" si="3"/>
        <v>2020</v>
      </c>
      <c r="X96" t="str">
        <f>FormsData[[#This Row],[Organisation Code]] &amp; " - " &amp; FormsData[[#This Row],[Organisation]]</f>
        <v>A29390 - Partner Test CDB29390</v>
      </c>
    </row>
    <row r="97" spans="1:24" x14ac:dyDescent="0.2">
      <c r="A97" s="12" t="s">
        <v>154</v>
      </c>
      <c r="B97" s="13">
        <v>30043</v>
      </c>
      <c r="C97" s="12" t="s">
        <v>43</v>
      </c>
      <c r="D97" s="14" t="s">
        <v>155</v>
      </c>
      <c r="E97" s="12" t="s">
        <v>156</v>
      </c>
      <c r="F97" s="12" t="s">
        <v>78</v>
      </c>
      <c r="G97" s="12" t="s">
        <v>62</v>
      </c>
      <c r="H97" s="12" t="s">
        <v>63</v>
      </c>
      <c r="I97" s="14" t="s">
        <v>49</v>
      </c>
      <c r="J97" s="14"/>
      <c r="K97" s="15">
        <v>44456.470127314802</v>
      </c>
      <c r="L97" s="12" t="s">
        <v>65</v>
      </c>
      <c r="M97" s="12"/>
      <c r="N97" s="12" t="s">
        <v>69</v>
      </c>
      <c r="O97" s="14"/>
      <c r="P97" s="15">
        <v>44456.470127314802</v>
      </c>
      <c r="Q97" s="12" t="s">
        <v>65</v>
      </c>
      <c r="R97" s="12"/>
      <c r="S97" s="12" t="s">
        <v>69</v>
      </c>
      <c r="T97" s="14"/>
      <c r="U97" s="12">
        <f>IF(B97="","",DATEDIF(B97,[1]Settings!$B$1,"Y"))</f>
        <v>44</v>
      </c>
      <c r="V97" s="12" t="str">
        <f t="shared" si="2"/>
        <v>40-64</v>
      </c>
      <c r="W97" s="12">
        <f t="shared" si="3"/>
        <v>2021</v>
      </c>
      <c r="X97" t="str">
        <f>FormsData[[#This Row],[Organisation Code]] &amp; " - " &amp; FormsData[[#This Row],[Organisation]]</f>
        <v>A29390 - Partner Test CDB29390</v>
      </c>
    </row>
    <row r="98" spans="1:24" x14ac:dyDescent="0.2">
      <c r="A98" s="12" t="s">
        <v>154</v>
      </c>
      <c r="B98" s="13">
        <v>30043</v>
      </c>
      <c r="C98" s="12" t="s">
        <v>43</v>
      </c>
      <c r="D98" s="14" t="s">
        <v>155</v>
      </c>
      <c r="E98" s="12" t="s">
        <v>156</v>
      </c>
      <c r="F98" s="12" t="s">
        <v>70</v>
      </c>
      <c r="G98" s="12" t="s">
        <v>71</v>
      </c>
      <c r="H98" s="12" t="s">
        <v>63</v>
      </c>
      <c r="I98" s="14" t="s">
        <v>49</v>
      </c>
      <c r="J98" s="14"/>
      <c r="K98" s="15">
        <v>44139.566550925898</v>
      </c>
      <c r="L98" s="12"/>
      <c r="M98" s="12"/>
      <c r="N98" s="12"/>
      <c r="O98" s="14"/>
      <c r="P98" s="15">
        <v>44139.566550925898</v>
      </c>
      <c r="Q98" s="12"/>
      <c r="R98" s="12"/>
      <c r="S98" s="12"/>
      <c r="T98" s="14"/>
      <c r="U98" s="12">
        <f>IF(B98="","",DATEDIF(B98,[1]Settings!$B$1,"Y"))</f>
        <v>44</v>
      </c>
      <c r="V98" s="12" t="str">
        <f t="shared" si="2"/>
        <v>40-64</v>
      </c>
      <c r="W98" s="12">
        <f t="shared" si="3"/>
        <v>2020</v>
      </c>
      <c r="X98" t="str">
        <f>FormsData[[#This Row],[Organisation Code]] &amp; " - " &amp; FormsData[[#This Row],[Organisation]]</f>
        <v>A29390 - Partner Test CDB29390</v>
      </c>
    </row>
    <row r="99" spans="1:24" x14ac:dyDescent="0.2">
      <c r="A99" s="12" t="s">
        <v>154</v>
      </c>
      <c r="B99" s="13">
        <v>30043</v>
      </c>
      <c r="C99" s="12" t="s">
        <v>43</v>
      </c>
      <c r="D99" s="14" t="s">
        <v>155</v>
      </c>
      <c r="E99" s="12" t="s">
        <v>156</v>
      </c>
      <c r="F99" s="12" t="s">
        <v>87</v>
      </c>
      <c r="G99" s="12" t="s">
        <v>62</v>
      </c>
      <c r="H99" s="12" t="s">
        <v>63</v>
      </c>
      <c r="I99" s="14" t="s">
        <v>49</v>
      </c>
      <c r="J99" s="14"/>
      <c r="K99" s="15">
        <v>44231.620254629597</v>
      </c>
      <c r="L99" s="12" t="s">
        <v>65</v>
      </c>
      <c r="M99" s="12"/>
      <c r="N99" s="12" t="s">
        <v>69</v>
      </c>
      <c r="O99" s="14"/>
      <c r="P99" s="15">
        <v>44231.620254629597</v>
      </c>
      <c r="Q99" s="12" t="s">
        <v>65</v>
      </c>
      <c r="R99" s="12"/>
      <c r="S99" s="12" t="s">
        <v>69</v>
      </c>
      <c r="T99" s="14"/>
      <c r="U99" s="12">
        <f>IF(B99="","",DATEDIF(B99,[1]Settings!$B$1,"Y"))</f>
        <v>44</v>
      </c>
      <c r="V99" s="12" t="str">
        <f t="shared" si="2"/>
        <v>40-64</v>
      </c>
      <c r="W99" s="12">
        <f t="shared" si="3"/>
        <v>2021</v>
      </c>
      <c r="X99" t="str">
        <f>FormsData[[#This Row],[Organisation Code]] &amp; " - " &amp; FormsData[[#This Row],[Organisation]]</f>
        <v>A29390 - Partner Test CDB29390</v>
      </c>
    </row>
    <row r="100" spans="1:24" x14ac:dyDescent="0.2">
      <c r="A100" s="12" t="s">
        <v>154</v>
      </c>
      <c r="B100" s="13">
        <v>30043</v>
      </c>
      <c r="C100" s="12" t="s">
        <v>43</v>
      </c>
      <c r="D100" s="14" t="s">
        <v>155</v>
      </c>
      <c r="E100" s="12" t="s">
        <v>156</v>
      </c>
      <c r="F100" s="12" t="s">
        <v>70</v>
      </c>
      <c r="G100" s="12" t="s">
        <v>77</v>
      </c>
      <c r="H100" s="12" t="s">
        <v>63</v>
      </c>
      <c r="I100" s="14" t="s">
        <v>49</v>
      </c>
      <c r="J100" s="14"/>
      <c r="K100" s="15">
        <v>44377.444537037001</v>
      </c>
      <c r="L100" s="12" t="s">
        <v>65</v>
      </c>
      <c r="M100" s="12"/>
      <c r="N100" s="12" t="s">
        <v>69</v>
      </c>
      <c r="O100" s="14"/>
      <c r="P100" s="15">
        <v>44377.444537037001</v>
      </c>
      <c r="Q100" s="12" t="s">
        <v>65</v>
      </c>
      <c r="R100" s="12"/>
      <c r="S100" s="12" t="s">
        <v>69</v>
      </c>
      <c r="T100" s="14"/>
      <c r="U100" s="12">
        <f>IF(B100="","",DATEDIF(B100,[1]Settings!$B$1,"Y"))</f>
        <v>44</v>
      </c>
      <c r="V100" s="12" t="str">
        <f t="shared" si="2"/>
        <v>40-64</v>
      </c>
      <c r="W100" s="12">
        <f t="shared" si="3"/>
        <v>2021</v>
      </c>
      <c r="X100" t="str">
        <f>FormsData[[#This Row],[Organisation Code]] &amp; " - " &amp; FormsData[[#This Row],[Organisation]]</f>
        <v>A29390 - Partner Test CDB29390</v>
      </c>
    </row>
    <row r="101" spans="1:24" x14ac:dyDescent="0.2">
      <c r="A101" s="12" t="s">
        <v>154</v>
      </c>
      <c r="B101" s="13">
        <v>30043</v>
      </c>
      <c r="C101" s="12" t="s">
        <v>43</v>
      </c>
      <c r="D101" s="14" t="s">
        <v>155</v>
      </c>
      <c r="E101" s="12" t="s">
        <v>156</v>
      </c>
      <c r="F101" s="12" t="s">
        <v>79</v>
      </c>
      <c r="G101" s="12" t="s">
        <v>47</v>
      </c>
      <c r="H101" s="12" t="s">
        <v>63</v>
      </c>
      <c r="I101" s="14" t="s">
        <v>49</v>
      </c>
      <c r="J101" s="14"/>
      <c r="K101" s="15">
        <v>44434.041666666701</v>
      </c>
      <c r="L101" s="12" t="s">
        <v>104</v>
      </c>
      <c r="M101" s="12"/>
      <c r="N101" s="12" t="s">
        <v>69</v>
      </c>
      <c r="O101" s="14"/>
      <c r="P101" s="15">
        <v>44434.041666666701</v>
      </c>
      <c r="Q101" s="12" t="s">
        <v>104</v>
      </c>
      <c r="R101" s="12"/>
      <c r="S101" s="12" t="s">
        <v>69</v>
      </c>
      <c r="T101" s="14"/>
      <c r="U101" s="12">
        <f>IF(B101="","",DATEDIF(B101,[1]Settings!$B$1,"Y"))</f>
        <v>44</v>
      </c>
      <c r="V101" s="12" t="str">
        <f t="shared" si="2"/>
        <v>40-64</v>
      </c>
      <c r="W101" s="12">
        <f t="shared" si="3"/>
        <v>2021</v>
      </c>
      <c r="X101" t="str">
        <f>FormsData[[#This Row],[Organisation Code]] &amp; " - " &amp; FormsData[[#This Row],[Organisation]]</f>
        <v>A29390 - Partner Test CDB29390</v>
      </c>
    </row>
    <row r="102" spans="1:24" x14ac:dyDescent="0.2">
      <c r="A102" s="12" t="s">
        <v>158</v>
      </c>
      <c r="B102" s="13">
        <v>32856</v>
      </c>
      <c r="C102" s="12" t="s">
        <v>43</v>
      </c>
      <c r="D102" s="14" t="s">
        <v>159</v>
      </c>
      <c r="E102" s="12" t="s">
        <v>160</v>
      </c>
      <c r="F102" s="12" t="s">
        <v>67</v>
      </c>
      <c r="G102" s="12" t="s">
        <v>47</v>
      </c>
      <c r="H102" s="12" t="s">
        <v>63</v>
      </c>
      <c r="I102" s="14" t="s">
        <v>49</v>
      </c>
      <c r="J102" s="14" t="s">
        <v>103</v>
      </c>
      <c r="K102" s="15">
        <v>45572.695324074099</v>
      </c>
      <c r="L102" s="12" t="s">
        <v>97</v>
      </c>
      <c r="M102" s="12"/>
      <c r="N102" s="12" t="s">
        <v>69</v>
      </c>
      <c r="O102" s="14"/>
      <c r="P102" s="15">
        <v>45572.7874421296</v>
      </c>
      <c r="Q102" s="12" t="s">
        <v>74</v>
      </c>
      <c r="R102" s="12"/>
      <c r="S102" s="12" t="s">
        <v>69</v>
      </c>
      <c r="T102" s="14"/>
      <c r="U102" s="12">
        <f>IF(B102="","",DATEDIF(B102,[1]Settings!$B$1,"Y"))</f>
        <v>36</v>
      </c>
      <c r="V102" s="12" t="str">
        <f t="shared" si="2"/>
        <v>18-39</v>
      </c>
      <c r="W102" s="12">
        <f t="shared" si="3"/>
        <v>2024</v>
      </c>
      <c r="X102" t="str">
        <f>FormsData[[#This Row],[Organisation Code]] &amp; " - " &amp; FormsData[[#This Row],[Organisation]]</f>
        <v>A29390 - Partner Test CDB29390</v>
      </c>
    </row>
    <row r="103" spans="1:24" x14ac:dyDescent="0.2">
      <c r="A103" s="12" t="s">
        <v>161</v>
      </c>
      <c r="B103" s="13">
        <v>40740</v>
      </c>
      <c r="C103" s="12" t="s">
        <v>107</v>
      </c>
      <c r="D103" s="14" t="s">
        <v>162</v>
      </c>
      <c r="E103" s="12" t="s">
        <v>163</v>
      </c>
      <c r="F103" s="12" t="s">
        <v>46</v>
      </c>
      <c r="G103" s="12" t="s">
        <v>62</v>
      </c>
      <c r="H103" s="12" t="s">
        <v>63</v>
      </c>
      <c r="I103" s="14" t="s">
        <v>49</v>
      </c>
      <c r="J103" s="14"/>
      <c r="K103" s="15">
        <v>45125.675185185202</v>
      </c>
      <c r="L103" s="12" t="s">
        <v>74</v>
      </c>
      <c r="M103" s="12"/>
      <c r="N103" s="12" t="s">
        <v>76</v>
      </c>
      <c r="O103" s="14"/>
      <c r="P103" s="15">
        <v>45125.675185185202</v>
      </c>
      <c r="Q103" s="12" t="s">
        <v>74</v>
      </c>
      <c r="R103" s="12"/>
      <c r="S103" s="12" t="s">
        <v>76</v>
      </c>
      <c r="T103" s="14"/>
      <c r="U103" s="12">
        <f>IF(B103="","",DATEDIF(B103,[1]Settings!$B$1,"Y"))</f>
        <v>15</v>
      </c>
      <c r="V103" s="12" t="str">
        <f t="shared" si="2"/>
        <v>Under 18</v>
      </c>
      <c r="W103" s="12">
        <f t="shared" si="3"/>
        <v>2023</v>
      </c>
      <c r="X103" t="str">
        <f>FormsData[[#This Row],[Organisation Code]] &amp; " - " &amp; FormsData[[#This Row],[Organisation]]</f>
        <v>A29390 - Partner Test CDB29390</v>
      </c>
    </row>
    <row r="104" spans="1:24" x14ac:dyDescent="0.2">
      <c r="A104" s="12" t="s">
        <v>164</v>
      </c>
      <c r="B104" s="13">
        <v>12307</v>
      </c>
      <c r="C104" s="12" t="s">
        <v>43</v>
      </c>
      <c r="D104" s="14" t="s">
        <v>165</v>
      </c>
      <c r="E104" s="12" t="s">
        <v>166</v>
      </c>
      <c r="F104" s="12" t="s">
        <v>46</v>
      </c>
      <c r="G104" s="12" t="s">
        <v>47</v>
      </c>
      <c r="H104" s="12" t="s">
        <v>63</v>
      </c>
      <c r="I104" s="14" t="s">
        <v>49</v>
      </c>
      <c r="J104" s="14" t="s">
        <v>153</v>
      </c>
      <c r="K104" s="15">
        <v>44690.604988425897</v>
      </c>
      <c r="L104" s="12" t="s">
        <v>68</v>
      </c>
      <c r="M104" s="12"/>
      <c r="N104" s="12" t="s">
        <v>69</v>
      </c>
      <c r="O104" s="14"/>
      <c r="P104" s="15">
        <v>44690.604988425897</v>
      </c>
      <c r="Q104" s="12" t="s">
        <v>68</v>
      </c>
      <c r="R104" s="12"/>
      <c r="S104" s="12" t="s">
        <v>69</v>
      </c>
      <c r="T104" s="14"/>
      <c r="U104" s="12">
        <f>IF(B104="","",DATEDIF(B104,[1]Settings!$B$1,"Y"))</f>
        <v>92</v>
      </c>
      <c r="V104" s="12" t="str">
        <f t="shared" si="2"/>
        <v>85+</v>
      </c>
      <c r="W104" s="12">
        <f t="shared" si="3"/>
        <v>2022</v>
      </c>
      <c r="X104" t="str">
        <f>FormsData[[#This Row],[Organisation Code]] &amp; " - " &amp; FormsData[[#This Row],[Organisation]]</f>
        <v>A29390 - Partner Test CDB29390</v>
      </c>
    </row>
    <row r="105" spans="1:24" x14ac:dyDescent="0.2">
      <c r="A105" s="12" t="s">
        <v>167</v>
      </c>
      <c r="B105" s="13">
        <v>12006</v>
      </c>
      <c r="C105" s="12" t="s">
        <v>107</v>
      </c>
      <c r="D105" s="14" t="s">
        <v>168</v>
      </c>
      <c r="E105" s="12" t="s">
        <v>169</v>
      </c>
      <c r="F105" s="12" t="s">
        <v>70</v>
      </c>
      <c r="G105" s="12" t="s">
        <v>71</v>
      </c>
      <c r="H105" s="12" t="s">
        <v>170</v>
      </c>
      <c r="I105" s="14" t="s">
        <v>171</v>
      </c>
      <c r="J105" s="14" t="s">
        <v>172</v>
      </c>
      <c r="K105" s="15">
        <v>44235.6746643519</v>
      </c>
      <c r="L105" s="12" t="s">
        <v>75</v>
      </c>
      <c r="M105" s="12"/>
      <c r="N105" s="12" t="s">
        <v>173</v>
      </c>
      <c r="O105" s="14"/>
      <c r="P105" s="15">
        <v>44235.6746643519</v>
      </c>
      <c r="Q105" s="12" t="s">
        <v>75</v>
      </c>
      <c r="R105" s="12"/>
      <c r="S105" s="12" t="s">
        <v>173</v>
      </c>
      <c r="T105" s="14"/>
      <c r="U105" s="12">
        <f>IF(B105="","",DATEDIF(B105,[1]Settings!$B$1,"Y"))</f>
        <v>93</v>
      </c>
      <c r="V105" s="12" t="str">
        <f t="shared" si="2"/>
        <v>85+</v>
      </c>
      <c r="W105" s="12">
        <f t="shared" si="3"/>
        <v>2021</v>
      </c>
      <c r="X105" t="str">
        <f>FormsData[[#This Row],[Organisation Code]] &amp; " - " &amp; FormsData[[#This Row],[Organisation]]</f>
        <v>99903 - Dundee Practice Mobile</v>
      </c>
    </row>
    <row r="106" spans="1:24" x14ac:dyDescent="0.2">
      <c r="A106" s="12" t="s">
        <v>174</v>
      </c>
      <c r="B106" s="13">
        <v>37522</v>
      </c>
      <c r="C106" s="12" t="s">
        <v>43</v>
      </c>
      <c r="D106" s="14" t="s">
        <v>175</v>
      </c>
      <c r="E106" s="12" t="s">
        <v>176</v>
      </c>
      <c r="F106" s="12" t="s">
        <v>86</v>
      </c>
      <c r="G106" s="12" t="s">
        <v>47</v>
      </c>
      <c r="H106" s="12" t="s">
        <v>63</v>
      </c>
      <c r="I106" s="14" t="s">
        <v>49</v>
      </c>
      <c r="J106" s="14"/>
      <c r="K106" s="15">
        <v>44119.686608796299</v>
      </c>
      <c r="L106" s="12"/>
      <c r="M106" s="12"/>
      <c r="N106" s="12"/>
      <c r="O106" s="14"/>
      <c r="P106" s="15">
        <v>44119.686608796299</v>
      </c>
      <c r="Q106" s="12"/>
      <c r="R106" s="12"/>
      <c r="S106" s="12"/>
      <c r="T106" s="14"/>
      <c r="U106" s="12">
        <f>IF(B106="","",DATEDIF(B106,[1]Settings!$B$1,"Y"))</f>
        <v>23</v>
      </c>
      <c r="V106" s="12" t="str">
        <f t="shared" si="2"/>
        <v>18-39</v>
      </c>
      <c r="W106" s="12">
        <f t="shared" si="3"/>
        <v>2020</v>
      </c>
      <c r="X106" t="str">
        <f>FormsData[[#This Row],[Organisation Code]] &amp; " - " &amp; FormsData[[#This Row],[Organisation]]</f>
        <v>A29390 - Partner Test CDB29390</v>
      </c>
    </row>
    <row r="107" spans="1:24" x14ac:dyDescent="0.2">
      <c r="A107" s="12" t="s">
        <v>174</v>
      </c>
      <c r="B107" s="13">
        <v>37522</v>
      </c>
      <c r="C107" s="12" t="s">
        <v>43</v>
      </c>
      <c r="D107" s="14" t="s">
        <v>175</v>
      </c>
      <c r="E107" s="12" t="s">
        <v>176</v>
      </c>
      <c r="F107" s="12" t="s">
        <v>87</v>
      </c>
      <c r="G107" s="12" t="s">
        <v>47</v>
      </c>
      <c r="H107" s="12" t="s">
        <v>63</v>
      </c>
      <c r="I107" s="14" t="s">
        <v>49</v>
      </c>
      <c r="J107" s="14"/>
      <c r="K107" s="15">
        <v>44120.491805555597</v>
      </c>
      <c r="L107" s="12"/>
      <c r="M107" s="12"/>
      <c r="N107" s="12"/>
      <c r="O107" s="14"/>
      <c r="P107" s="15">
        <v>44120.491805555597</v>
      </c>
      <c r="Q107" s="12"/>
      <c r="R107" s="12"/>
      <c r="S107" s="12"/>
      <c r="T107" s="14"/>
      <c r="U107" s="12">
        <f>IF(B107="","",DATEDIF(B107,[1]Settings!$B$1,"Y"))</f>
        <v>23</v>
      </c>
      <c r="V107" s="12" t="str">
        <f t="shared" si="2"/>
        <v>18-39</v>
      </c>
      <c r="W107" s="12">
        <f t="shared" si="3"/>
        <v>2020</v>
      </c>
      <c r="X107" t="str">
        <f>FormsData[[#This Row],[Organisation Code]] &amp; " - " &amp; FormsData[[#This Row],[Organisation]]</f>
        <v>A29390 - Partner Test CDB29390</v>
      </c>
    </row>
    <row r="108" spans="1:24" x14ac:dyDescent="0.2">
      <c r="A108" s="12" t="s">
        <v>177</v>
      </c>
      <c r="B108" s="13">
        <v>40680</v>
      </c>
      <c r="C108" s="12" t="s">
        <v>43</v>
      </c>
      <c r="D108" s="14" t="s">
        <v>178</v>
      </c>
      <c r="E108" s="12" t="s">
        <v>179</v>
      </c>
      <c r="F108" s="12" t="s">
        <v>46</v>
      </c>
      <c r="G108" s="12" t="s">
        <v>47</v>
      </c>
      <c r="H108" s="12" t="s">
        <v>63</v>
      </c>
      <c r="I108" s="14" t="s">
        <v>49</v>
      </c>
      <c r="J108" s="14" t="s">
        <v>180</v>
      </c>
      <c r="K108" s="15">
        <v>44973.600069444401</v>
      </c>
      <c r="L108" s="12" t="s">
        <v>145</v>
      </c>
      <c r="M108" s="12"/>
      <c r="N108" s="12" t="s">
        <v>76</v>
      </c>
      <c r="O108" s="14"/>
      <c r="P108" s="15">
        <v>44973.600069444401</v>
      </c>
      <c r="Q108" s="12" t="s">
        <v>145</v>
      </c>
      <c r="R108" s="12"/>
      <c r="S108" s="12" t="s">
        <v>76</v>
      </c>
      <c r="T108" s="14"/>
      <c r="U108" s="12">
        <f>IF(B108="","",DATEDIF(B108,[1]Settings!$B$1,"Y"))</f>
        <v>15</v>
      </c>
      <c r="V108" s="12" t="str">
        <f t="shared" si="2"/>
        <v>Under 18</v>
      </c>
      <c r="W108" s="12">
        <f t="shared" si="3"/>
        <v>2023</v>
      </c>
      <c r="X108" t="str">
        <f>FormsData[[#This Row],[Organisation Code]] &amp; " - " &amp; FormsData[[#This Row],[Organisation]]</f>
        <v>A29390 - Partner Test CDB29390</v>
      </c>
    </row>
    <row r="109" spans="1:24" x14ac:dyDescent="0.2">
      <c r="A109" s="12" t="s">
        <v>181</v>
      </c>
      <c r="B109" s="13">
        <v>23918</v>
      </c>
      <c r="C109" s="12" t="s">
        <v>43</v>
      </c>
      <c r="D109" s="14" t="s">
        <v>182</v>
      </c>
      <c r="E109" s="12" t="s">
        <v>183</v>
      </c>
      <c r="F109" s="12" t="s">
        <v>46</v>
      </c>
      <c r="G109" s="12" t="s">
        <v>47</v>
      </c>
      <c r="H109" s="12" t="s">
        <v>72</v>
      </c>
      <c r="I109" s="14" t="s">
        <v>73</v>
      </c>
      <c r="J109" s="14" t="s">
        <v>129</v>
      </c>
      <c r="K109" s="15">
        <v>44119.499479166698</v>
      </c>
      <c r="L109" s="12" t="s">
        <v>75</v>
      </c>
      <c r="M109" s="12"/>
      <c r="N109" s="12" t="s">
        <v>76</v>
      </c>
      <c r="O109" s="14"/>
      <c r="P109" s="15">
        <v>44119.499479166698</v>
      </c>
      <c r="Q109" s="12" t="s">
        <v>75</v>
      </c>
      <c r="R109" s="12"/>
      <c r="S109" s="12" t="s">
        <v>76</v>
      </c>
      <c r="T109" s="14"/>
      <c r="U109" s="12">
        <f>IF(B109="","",DATEDIF(B109,[1]Settings!$B$1,"Y"))</f>
        <v>61</v>
      </c>
      <c r="V109" s="12" t="str">
        <f t="shared" si="2"/>
        <v>40-64</v>
      </c>
      <c r="W109" s="12">
        <f t="shared" si="3"/>
        <v>2020</v>
      </c>
      <c r="X109" t="str">
        <f>FormsData[[#This Row],[Organisation Code]] &amp; " - " &amp; FormsData[[#This Row],[Organisation]]</f>
        <v>HSCIC4 - HSCIC Unsupported Test Environment D</v>
      </c>
    </row>
    <row r="110" spans="1:24" x14ac:dyDescent="0.2">
      <c r="A110" s="12" t="s">
        <v>181</v>
      </c>
      <c r="B110" s="13">
        <v>23918</v>
      </c>
      <c r="C110" s="12" t="s">
        <v>43</v>
      </c>
      <c r="D110" s="14" t="s">
        <v>182</v>
      </c>
      <c r="E110" s="12" t="s">
        <v>183</v>
      </c>
      <c r="F110" s="12" t="s">
        <v>79</v>
      </c>
      <c r="G110" s="12" t="s">
        <v>47</v>
      </c>
      <c r="H110" s="12" t="s">
        <v>72</v>
      </c>
      <c r="I110" s="14" t="s">
        <v>73</v>
      </c>
      <c r="J110" s="14" t="s">
        <v>129</v>
      </c>
      <c r="K110" s="15">
        <v>44223.6876388889</v>
      </c>
      <c r="L110" s="12" t="s">
        <v>75</v>
      </c>
      <c r="M110" s="12"/>
      <c r="N110" s="12" t="s">
        <v>184</v>
      </c>
      <c r="O110" s="14"/>
      <c r="P110" s="15">
        <v>44223.6876388889</v>
      </c>
      <c r="Q110" s="12" t="s">
        <v>75</v>
      </c>
      <c r="R110" s="12"/>
      <c r="S110" s="12" t="s">
        <v>184</v>
      </c>
      <c r="T110" s="14"/>
      <c r="U110" s="12">
        <f>IF(B110="","",DATEDIF(B110,[1]Settings!$B$1,"Y"))</f>
        <v>61</v>
      </c>
      <c r="V110" s="12" t="str">
        <f t="shared" si="2"/>
        <v>40-64</v>
      </c>
      <c r="W110" s="12">
        <f t="shared" si="3"/>
        <v>2021</v>
      </c>
      <c r="X110" t="str">
        <f>FormsData[[#This Row],[Organisation Code]] &amp; " - " &amp; FormsData[[#This Row],[Organisation]]</f>
        <v>HSCIC4 - HSCIC Unsupported Test Environment D</v>
      </c>
    </row>
    <row r="111" spans="1:24" x14ac:dyDescent="0.2">
      <c r="A111" s="12" t="s">
        <v>185</v>
      </c>
      <c r="B111" s="13">
        <v>44865</v>
      </c>
      <c r="C111" s="12" t="s">
        <v>43</v>
      </c>
      <c r="D111" s="14" t="s">
        <v>186</v>
      </c>
      <c r="E111" s="12" t="s">
        <v>187</v>
      </c>
      <c r="F111" s="12" t="s">
        <v>67</v>
      </c>
      <c r="G111" s="12" t="s">
        <v>47</v>
      </c>
      <c r="H111" s="12" t="s">
        <v>116</v>
      </c>
      <c r="I111" s="14" t="s">
        <v>117</v>
      </c>
      <c r="J111" s="14" t="s">
        <v>188</v>
      </c>
      <c r="K111" s="15">
        <v>45572.782094907401</v>
      </c>
      <c r="L111" s="12" t="s">
        <v>74</v>
      </c>
      <c r="M111" s="12"/>
      <c r="N111" s="12" t="s">
        <v>76</v>
      </c>
      <c r="O111" s="14"/>
      <c r="P111" s="15">
        <v>45572.782094907401</v>
      </c>
      <c r="Q111" s="12" t="s">
        <v>74</v>
      </c>
      <c r="R111" s="12"/>
      <c r="S111" s="12" t="s">
        <v>76</v>
      </c>
      <c r="T111" s="14"/>
      <c r="U111" s="12">
        <f>IF(B111="","",DATEDIF(B111,[1]Settings!$B$1,"Y"))</f>
        <v>3</v>
      </c>
      <c r="V111" s="12" t="str">
        <f t="shared" si="2"/>
        <v>Under 18</v>
      </c>
      <c r="W111" s="12">
        <f t="shared" si="3"/>
        <v>2024</v>
      </c>
      <c r="X111" t="str">
        <f>FormsData[[#This Row],[Organisation Code]] &amp; " - " &amp; FormsData[[#This Row],[Organisation]]</f>
        <v>A20047 - Test Practice</v>
      </c>
    </row>
    <row r="112" spans="1:24" x14ac:dyDescent="0.2">
      <c r="A112" s="12" t="s">
        <v>189</v>
      </c>
      <c r="B112" s="13">
        <v>14521</v>
      </c>
      <c r="C112" s="12" t="s">
        <v>107</v>
      </c>
      <c r="D112" s="14" t="s">
        <v>190</v>
      </c>
      <c r="E112" s="12" t="s">
        <v>191</v>
      </c>
      <c r="F112" s="12" t="s">
        <v>86</v>
      </c>
      <c r="G112" s="12" t="s">
        <v>47</v>
      </c>
      <c r="H112" s="12" t="s">
        <v>63</v>
      </c>
      <c r="I112" s="14" t="s">
        <v>49</v>
      </c>
      <c r="J112" s="14" t="s">
        <v>192</v>
      </c>
      <c r="K112" s="15">
        <v>44767.5151736111</v>
      </c>
      <c r="L112" s="12" t="s">
        <v>104</v>
      </c>
      <c r="M112" s="12"/>
      <c r="N112" s="12" t="s">
        <v>76</v>
      </c>
      <c r="O112" s="14"/>
      <c r="P112" s="15">
        <v>44767.5151736111</v>
      </c>
      <c r="Q112" s="12" t="s">
        <v>104</v>
      </c>
      <c r="R112" s="12"/>
      <c r="S112" s="12" t="s">
        <v>76</v>
      </c>
      <c r="T112" s="14"/>
      <c r="U112" s="12">
        <f>IF(B112="","",DATEDIF(B112,[1]Settings!$B$1,"Y"))</f>
        <v>86</v>
      </c>
      <c r="V112" s="12" t="str">
        <f t="shared" si="2"/>
        <v>85+</v>
      </c>
      <c r="W112" s="12">
        <f t="shared" si="3"/>
        <v>2022</v>
      </c>
      <c r="X112" t="str">
        <f>FormsData[[#This Row],[Organisation Code]] &amp; " - " &amp; FormsData[[#This Row],[Organisation]]</f>
        <v>A29390 - Partner Test CDB29390</v>
      </c>
    </row>
    <row r="113" spans="1:24" x14ac:dyDescent="0.2">
      <c r="A113" s="12" t="s">
        <v>193</v>
      </c>
      <c r="B113" s="13">
        <v>40571</v>
      </c>
      <c r="C113" s="12" t="s">
        <v>43</v>
      </c>
      <c r="D113" s="14" t="s">
        <v>194</v>
      </c>
      <c r="E113" s="12" t="s">
        <v>195</v>
      </c>
      <c r="F113" s="12" t="s">
        <v>86</v>
      </c>
      <c r="G113" s="12" t="s">
        <v>47</v>
      </c>
      <c r="H113" s="12" t="s">
        <v>196</v>
      </c>
      <c r="I113" s="14" t="s">
        <v>197</v>
      </c>
      <c r="J113" s="14" t="s">
        <v>96</v>
      </c>
      <c r="K113" s="15">
        <v>44767.7015046296</v>
      </c>
      <c r="L113" s="12" t="s">
        <v>104</v>
      </c>
      <c r="M113" s="12"/>
      <c r="N113" s="12" t="s">
        <v>76</v>
      </c>
      <c r="O113" s="14"/>
      <c r="P113" s="15">
        <v>44767.7015046296</v>
      </c>
      <c r="Q113" s="12" t="s">
        <v>104</v>
      </c>
      <c r="R113" s="12"/>
      <c r="S113" s="12" t="s">
        <v>76</v>
      </c>
      <c r="T113" s="14"/>
      <c r="U113" s="12">
        <f>IF(B113="","",DATEDIF(B113,[1]Settings!$B$1,"Y"))</f>
        <v>15</v>
      </c>
      <c r="V113" s="12" t="str">
        <f t="shared" si="2"/>
        <v>Under 18</v>
      </c>
      <c r="W113" s="12">
        <f t="shared" si="3"/>
        <v>2022</v>
      </c>
      <c r="X113" t="str">
        <f>FormsData[[#This Row],[Organisation Code]] &amp; " - " &amp; FormsData[[#This Row],[Organisation]]</f>
        <v>B81606 - STIRLING MEDICAL CENTRE (SINGH)</v>
      </c>
    </row>
    <row r="114" spans="1:24" x14ac:dyDescent="0.2">
      <c r="A114" s="12" t="s">
        <v>198</v>
      </c>
      <c r="B114" s="13">
        <v>40744</v>
      </c>
      <c r="C114" s="12" t="s">
        <v>43</v>
      </c>
      <c r="D114" s="14" t="s">
        <v>199</v>
      </c>
      <c r="E114" s="12" t="s">
        <v>200</v>
      </c>
      <c r="F114" s="12" t="s">
        <v>79</v>
      </c>
      <c r="G114" s="12" t="s">
        <v>47</v>
      </c>
      <c r="H114" s="12" t="s">
        <v>130</v>
      </c>
      <c r="I114" s="14" t="s">
        <v>131</v>
      </c>
      <c r="J114" s="14" t="s">
        <v>139</v>
      </c>
      <c r="K114" s="15">
        <v>44118.612187500003</v>
      </c>
      <c r="L114" s="12"/>
      <c r="M114" s="12"/>
      <c r="N114" s="12"/>
      <c r="O114" s="14"/>
      <c r="P114" s="15">
        <v>44118.612187500003</v>
      </c>
      <c r="Q114" s="12"/>
      <c r="R114" s="12"/>
      <c r="S114" s="12"/>
      <c r="T114" s="14"/>
      <c r="U114" s="12">
        <f>IF(B114="","",DATEDIF(B114,[1]Settings!$B$1,"Y"))</f>
        <v>15</v>
      </c>
      <c r="V114" s="12" t="str">
        <f t="shared" si="2"/>
        <v>Under 18</v>
      </c>
      <c r="W114" s="12">
        <f t="shared" si="3"/>
        <v>2020</v>
      </c>
      <c r="X114" t="str">
        <f>FormsData[[#This Row],[Organisation Code]] &amp; " - " &amp; FormsData[[#This Row],[Organisation]]</f>
        <v>H81109 - CAPELFIELD SURGERY</v>
      </c>
    </row>
    <row r="115" spans="1:24" x14ac:dyDescent="0.2">
      <c r="A115" s="12" t="s">
        <v>198</v>
      </c>
      <c r="B115" s="13">
        <v>40744</v>
      </c>
      <c r="C115" s="12" t="s">
        <v>43</v>
      </c>
      <c r="D115" s="14" t="s">
        <v>199</v>
      </c>
      <c r="E115" s="12" t="s">
        <v>200</v>
      </c>
      <c r="F115" s="12" t="s">
        <v>79</v>
      </c>
      <c r="G115" s="12" t="s">
        <v>47</v>
      </c>
      <c r="H115" s="12" t="s">
        <v>130</v>
      </c>
      <c r="I115" s="14" t="s">
        <v>131</v>
      </c>
      <c r="J115" s="14" t="s">
        <v>139</v>
      </c>
      <c r="K115" s="15">
        <v>44118.610127314802</v>
      </c>
      <c r="L115" s="12"/>
      <c r="M115" s="12"/>
      <c r="N115" s="12"/>
      <c r="O115" s="14"/>
      <c r="P115" s="15">
        <v>44118.610127314802</v>
      </c>
      <c r="Q115" s="12"/>
      <c r="R115" s="12"/>
      <c r="S115" s="12"/>
      <c r="T115" s="14"/>
      <c r="U115" s="12">
        <f>IF(B115="","",DATEDIF(B115,[1]Settings!$B$1,"Y"))</f>
        <v>15</v>
      </c>
      <c r="V115" s="12" t="str">
        <f t="shared" si="2"/>
        <v>Under 18</v>
      </c>
      <c r="W115" s="12">
        <f t="shared" si="3"/>
        <v>2020</v>
      </c>
      <c r="X115" t="str">
        <f>FormsData[[#This Row],[Organisation Code]] &amp; " - " &amp; FormsData[[#This Row],[Organisation]]</f>
        <v>H81109 - CAPELFIELD SURGERY</v>
      </c>
    </row>
    <row r="116" spans="1:24" x14ac:dyDescent="0.2">
      <c r="A116" s="12" t="s">
        <v>201</v>
      </c>
      <c r="B116" s="13">
        <v>40744</v>
      </c>
      <c r="C116" s="12" t="s">
        <v>43</v>
      </c>
      <c r="D116" s="14" t="s">
        <v>199</v>
      </c>
      <c r="E116" s="12" t="s">
        <v>200</v>
      </c>
      <c r="F116" s="12" t="s">
        <v>87</v>
      </c>
      <c r="G116" s="12" t="s">
        <v>47</v>
      </c>
      <c r="H116" s="12" t="s">
        <v>72</v>
      </c>
      <c r="I116" s="14" t="s">
        <v>73</v>
      </c>
      <c r="J116" s="14" t="s">
        <v>139</v>
      </c>
      <c r="K116" s="15">
        <v>45120.666840277801</v>
      </c>
      <c r="L116" s="12" t="s">
        <v>74</v>
      </c>
      <c r="M116" s="12"/>
      <c r="N116" s="12" t="s">
        <v>76</v>
      </c>
      <c r="O116" s="14"/>
      <c r="P116" s="15">
        <v>45120.666840277801</v>
      </c>
      <c r="Q116" s="12" t="s">
        <v>74</v>
      </c>
      <c r="R116" s="12"/>
      <c r="S116" s="12" t="s">
        <v>76</v>
      </c>
      <c r="T116" s="14"/>
      <c r="U116" s="12">
        <f>IF(B116="","",DATEDIF(B116,[1]Settings!$B$1,"Y"))</f>
        <v>15</v>
      </c>
      <c r="V116" s="12" t="str">
        <f t="shared" si="2"/>
        <v>Under 18</v>
      </c>
      <c r="W116" s="12">
        <f t="shared" si="3"/>
        <v>2023</v>
      </c>
      <c r="X116" t="str">
        <f>FormsData[[#This Row],[Organisation Code]] &amp; " - " &amp; FormsData[[#This Row],[Organisation]]</f>
        <v>HSCIC4 - HSCIC Unsupported Test Environment D</v>
      </c>
    </row>
    <row r="117" spans="1:24" x14ac:dyDescent="0.2">
      <c r="A117" s="12" t="s">
        <v>201</v>
      </c>
      <c r="B117" s="13">
        <v>40744</v>
      </c>
      <c r="C117" s="12" t="s">
        <v>43</v>
      </c>
      <c r="D117" s="14" t="s">
        <v>199</v>
      </c>
      <c r="E117" s="12" t="s">
        <v>200</v>
      </c>
      <c r="F117" s="12" t="s">
        <v>86</v>
      </c>
      <c r="G117" s="12" t="s">
        <v>47</v>
      </c>
      <c r="H117" s="12" t="s">
        <v>72</v>
      </c>
      <c r="I117" s="14" t="s">
        <v>73</v>
      </c>
      <c r="J117" s="14" t="s">
        <v>139</v>
      </c>
      <c r="K117" s="15">
        <v>45120.665810185201</v>
      </c>
      <c r="L117" s="12" t="s">
        <v>74</v>
      </c>
      <c r="M117" s="12"/>
      <c r="N117" s="12" t="s">
        <v>76</v>
      </c>
      <c r="O117" s="14"/>
      <c r="P117" s="15">
        <v>45120.665810185201</v>
      </c>
      <c r="Q117" s="12" t="s">
        <v>74</v>
      </c>
      <c r="R117" s="12"/>
      <c r="S117" s="12" t="s">
        <v>76</v>
      </c>
      <c r="T117" s="14"/>
      <c r="U117" s="12">
        <f>IF(B117="","",DATEDIF(B117,[1]Settings!$B$1,"Y"))</f>
        <v>15</v>
      </c>
      <c r="V117" s="12" t="str">
        <f t="shared" si="2"/>
        <v>Under 18</v>
      </c>
      <c r="W117" s="12">
        <f t="shared" si="3"/>
        <v>2023</v>
      </c>
      <c r="X117" t="str">
        <f>FormsData[[#This Row],[Organisation Code]] &amp; " - " &amp; FormsData[[#This Row],[Organisation]]</f>
        <v>HSCIC4 - HSCIC Unsupported Test Environment D</v>
      </c>
    </row>
    <row r="118" spans="1:24" x14ac:dyDescent="0.2">
      <c r="A118" s="12" t="s">
        <v>202</v>
      </c>
      <c r="B118" s="13">
        <v>40744</v>
      </c>
      <c r="C118" s="12" t="s">
        <v>93</v>
      </c>
      <c r="D118" s="14" t="s">
        <v>199</v>
      </c>
      <c r="E118" s="12" t="s">
        <v>200</v>
      </c>
      <c r="F118" s="12" t="s">
        <v>86</v>
      </c>
      <c r="G118" s="12" t="s">
        <v>62</v>
      </c>
      <c r="H118" s="12" t="s">
        <v>203</v>
      </c>
      <c r="I118" s="14" t="s">
        <v>204</v>
      </c>
      <c r="J118" s="14" t="s">
        <v>205</v>
      </c>
      <c r="K118" s="15">
        <v>45120.6641550926</v>
      </c>
      <c r="L118" s="12" t="s">
        <v>206</v>
      </c>
      <c r="M118" s="12"/>
      <c r="N118" s="12" t="s">
        <v>207</v>
      </c>
      <c r="O118" s="14"/>
      <c r="P118" s="15">
        <v>45120.6641550926</v>
      </c>
      <c r="Q118" s="12" t="s">
        <v>74</v>
      </c>
      <c r="R118" s="12"/>
      <c r="S118" s="12" t="s">
        <v>76</v>
      </c>
      <c r="T118" s="14"/>
      <c r="U118" s="12">
        <f>IF(B118="","",DATEDIF(B118,[1]Settings!$B$1,"Y"))</f>
        <v>15</v>
      </c>
      <c r="V118" s="12" t="str">
        <f t="shared" si="2"/>
        <v>Under 18</v>
      </c>
      <c r="W118" s="12">
        <f t="shared" si="3"/>
        <v>2023</v>
      </c>
      <c r="X118" t="str">
        <f>FormsData[[#This Row],[Organisation Code]] &amp; " - " &amp; FormsData[[#This Row],[Organisation]]</f>
        <v>L85046 - MENDIP COUNTRY PRACTICE</v>
      </c>
    </row>
    <row r="119" spans="1:24" x14ac:dyDescent="0.2">
      <c r="A119" s="12" t="s">
        <v>208</v>
      </c>
      <c r="B119" s="13">
        <v>24149</v>
      </c>
      <c r="C119" s="12" t="s">
        <v>107</v>
      </c>
      <c r="D119" s="14" t="s">
        <v>209</v>
      </c>
      <c r="E119" s="12" t="s">
        <v>210</v>
      </c>
      <c r="F119" s="12" t="s">
        <v>46</v>
      </c>
      <c r="G119" s="12" t="s">
        <v>47</v>
      </c>
      <c r="H119" s="12" t="s">
        <v>63</v>
      </c>
      <c r="I119" s="14" t="s">
        <v>49</v>
      </c>
      <c r="J119" s="14"/>
      <c r="K119" s="15">
        <v>44904.403981481497</v>
      </c>
      <c r="L119" s="12" t="s">
        <v>65</v>
      </c>
      <c r="M119" s="12"/>
      <c r="N119" s="12" t="s">
        <v>69</v>
      </c>
      <c r="O119" s="14"/>
      <c r="P119" s="15">
        <v>44904.403981481497</v>
      </c>
      <c r="Q119" s="12" t="s">
        <v>65</v>
      </c>
      <c r="R119" s="12"/>
      <c r="S119" s="12" t="s">
        <v>69</v>
      </c>
      <c r="T119" s="14"/>
      <c r="U119" s="12">
        <f>IF(B119="","",DATEDIF(B119,[1]Settings!$B$1,"Y"))</f>
        <v>60</v>
      </c>
      <c r="V119" s="12" t="str">
        <f t="shared" si="2"/>
        <v>40-64</v>
      </c>
      <c r="W119" s="12">
        <f t="shared" si="3"/>
        <v>2022</v>
      </c>
      <c r="X119" t="str">
        <f>FormsData[[#This Row],[Organisation Code]] &amp; " - " &amp; FormsData[[#This Row],[Organisation]]</f>
        <v>A29390 - Partner Test CDB29390</v>
      </c>
    </row>
    <row r="120" spans="1:24" x14ac:dyDescent="0.2">
      <c r="A120" s="12" t="s">
        <v>211</v>
      </c>
      <c r="B120" s="13">
        <v>39615</v>
      </c>
      <c r="C120" s="12" t="s">
        <v>107</v>
      </c>
      <c r="D120" s="14" t="s">
        <v>212</v>
      </c>
      <c r="E120" s="12" t="s">
        <v>213</v>
      </c>
      <c r="F120" s="12" t="s">
        <v>67</v>
      </c>
      <c r="G120" s="12" t="s">
        <v>62</v>
      </c>
      <c r="H120" s="12" t="s">
        <v>214</v>
      </c>
      <c r="I120" s="14" t="s">
        <v>215</v>
      </c>
      <c r="J120" s="14"/>
      <c r="K120" s="15">
        <v>45623.482743055603</v>
      </c>
      <c r="L120" s="12" t="s">
        <v>75</v>
      </c>
      <c r="M120" s="12"/>
      <c r="N120" s="12" t="s">
        <v>216</v>
      </c>
      <c r="O120" s="14"/>
      <c r="P120" s="15">
        <v>45644.633900462999</v>
      </c>
      <c r="Q120" s="12" t="s">
        <v>104</v>
      </c>
      <c r="R120" s="12"/>
      <c r="S120" s="12" t="s">
        <v>76</v>
      </c>
      <c r="T120" s="14"/>
      <c r="U120" s="12">
        <f>IF(B120="","",DATEDIF(B120,[1]Settings!$B$1,"Y"))</f>
        <v>18</v>
      </c>
      <c r="V120" s="12" t="str">
        <f t="shared" si="2"/>
        <v>18-39</v>
      </c>
      <c r="W120" s="12">
        <f t="shared" si="3"/>
        <v>2024</v>
      </c>
      <c r="X120" t="str">
        <f>FormsData[[#This Row],[Organisation Code]] &amp; " - " &amp; FormsData[[#This Row],[Organisation]]</f>
        <v>X00100 - unknown</v>
      </c>
    </row>
    <row r="121" spans="1:24" x14ac:dyDescent="0.2">
      <c r="A121" s="12" t="s">
        <v>217</v>
      </c>
      <c r="B121" s="13">
        <v>34841</v>
      </c>
      <c r="C121" s="12" t="s">
        <v>43</v>
      </c>
      <c r="D121" s="14" t="s">
        <v>218</v>
      </c>
      <c r="E121" s="12" t="s">
        <v>219</v>
      </c>
      <c r="F121" s="12" t="s">
        <v>70</v>
      </c>
      <c r="G121" s="12" t="s">
        <v>71</v>
      </c>
      <c r="H121" s="12" t="s">
        <v>63</v>
      </c>
      <c r="I121" s="14" t="s">
        <v>49</v>
      </c>
      <c r="J121" s="14"/>
      <c r="K121" s="15">
        <v>44113.717638888898</v>
      </c>
      <c r="L121" s="12"/>
      <c r="M121" s="12"/>
      <c r="N121" s="12"/>
      <c r="O121" s="14"/>
      <c r="P121" s="15">
        <v>44113.717638888898</v>
      </c>
      <c r="Q121" s="12"/>
      <c r="R121" s="12"/>
      <c r="S121" s="12"/>
      <c r="T121" s="14"/>
      <c r="U121" s="12">
        <f>IF(B121="","",DATEDIF(B121,[1]Settings!$B$1,"Y"))</f>
        <v>31</v>
      </c>
      <c r="V121" s="12" t="str">
        <f t="shared" si="2"/>
        <v>18-39</v>
      </c>
      <c r="W121" s="12">
        <f t="shared" si="3"/>
        <v>2020</v>
      </c>
      <c r="X121" t="str">
        <f>FormsData[[#This Row],[Organisation Code]] &amp; " - " &amp; FormsData[[#This Row],[Organisation]]</f>
        <v>A29390 - Partner Test CDB29390</v>
      </c>
    </row>
    <row r="122" spans="1:24" x14ac:dyDescent="0.2">
      <c r="A122" s="12" t="s">
        <v>220</v>
      </c>
      <c r="B122" s="13">
        <v>40694</v>
      </c>
      <c r="C122" s="12" t="s">
        <v>43</v>
      </c>
      <c r="D122" s="14" t="s">
        <v>221</v>
      </c>
      <c r="E122" s="12" t="s">
        <v>222</v>
      </c>
      <c r="F122" s="12" t="s">
        <v>87</v>
      </c>
      <c r="G122" s="12" t="s">
        <v>47</v>
      </c>
      <c r="H122" s="12" t="s">
        <v>63</v>
      </c>
      <c r="I122" s="14" t="s">
        <v>49</v>
      </c>
      <c r="J122" s="14" t="s">
        <v>223</v>
      </c>
      <c r="K122" s="15">
        <v>45117.722430555601</v>
      </c>
      <c r="L122" s="12" t="s">
        <v>75</v>
      </c>
      <c r="M122" s="12"/>
      <c r="N122" s="12" t="s">
        <v>76</v>
      </c>
      <c r="O122" s="14"/>
      <c r="P122" s="15">
        <v>45117.722430555601</v>
      </c>
      <c r="Q122" s="12" t="s">
        <v>75</v>
      </c>
      <c r="R122" s="12"/>
      <c r="S122" s="12" t="s">
        <v>76</v>
      </c>
      <c r="T122" s="14"/>
      <c r="U122" s="12">
        <f>IF(B122="","",DATEDIF(B122,[1]Settings!$B$1,"Y"))</f>
        <v>15</v>
      </c>
      <c r="V122" s="12" t="str">
        <f t="shared" si="2"/>
        <v>Under 18</v>
      </c>
      <c r="W122" s="12">
        <f t="shared" si="3"/>
        <v>2023</v>
      </c>
      <c r="X122" t="str">
        <f>FormsData[[#This Row],[Organisation Code]] &amp; " - " &amp; FormsData[[#This Row],[Organisation]]</f>
        <v>A29390 - Partner Test CDB29390</v>
      </c>
    </row>
    <row r="123" spans="1:24" x14ac:dyDescent="0.2">
      <c r="A123" s="12" t="s">
        <v>220</v>
      </c>
      <c r="B123" s="13">
        <v>40694</v>
      </c>
      <c r="C123" s="12" t="s">
        <v>43</v>
      </c>
      <c r="D123" s="14" t="s">
        <v>221</v>
      </c>
      <c r="E123" s="12" t="s">
        <v>222</v>
      </c>
      <c r="F123" s="12" t="s">
        <v>46</v>
      </c>
      <c r="G123" s="12" t="s">
        <v>47</v>
      </c>
      <c r="H123" s="12" t="s">
        <v>63</v>
      </c>
      <c r="I123" s="14" t="s">
        <v>49</v>
      </c>
      <c r="J123" s="14" t="s">
        <v>223</v>
      </c>
      <c r="K123" s="15">
        <v>45125.538912037002</v>
      </c>
      <c r="L123" s="12" t="s">
        <v>65</v>
      </c>
      <c r="M123" s="12"/>
      <c r="N123" s="12" t="s">
        <v>69</v>
      </c>
      <c r="O123" s="14"/>
      <c r="P123" s="15">
        <v>45125.538912037002</v>
      </c>
      <c r="Q123" s="12" t="s">
        <v>65</v>
      </c>
      <c r="R123" s="12"/>
      <c r="S123" s="12" t="s">
        <v>69</v>
      </c>
      <c r="T123" s="14"/>
      <c r="U123" s="12">
        <f>IF(B123="","",DATEDIF(B123,[1]Settings!$B$1,"Y"))</f>
        <v>15</v>
      </c>
      <c r="V123" s="12" t="str">
        <f t="shared" si="2"/>
        <v>Under 18</v>
      </c>
      <c r="W123" s="12">
        <f t="shared" si="3"/>
        <v>2023</v>
      </c>
      <c r="X123" t="str">
        <f>FormsData[[#This Row],[Organisation Code]] &amp; " - " &amp; FormsData[[#This Row],[Organisation]]</f>
        <v>A29390 - Partner Test CDB29390</v>
      </c>
    </row>
    <row r="124" spans="1:24" x14ac:dyDescent="0.2">
      <c r="A124" s="12" t="s">
        <v>220</v>
      </c>
      <c r="B124" s="13">
        <v>40694</v>
      </c>
      <c r="C124" s="12" t="s">
        <v>43</v>
      </c>
      <c r="D124" s="14" t="s">
        <v>221</v>
      </c>
      <c r="E124" s="12" t="s">
        <v>222</v>
      </c>
      <c r="F124" s="12" t="s">
        <v>86</v>
      </c>
      <c r="G124" s="12" t="s">
        <v>47</v>
      </c>
      <c r="H124" s="12" t="s">
        <v>63</v>
      </c>
      <c r="I124" s="14" t="s">
        <v>49</v>
      </c>
      <c r="J124" s="14" t="s">
        <v>223</v>
      </c>
      <c r="K124" s="15">
        <v>45117.719444444498</v>
      </c>
      <c r="L124" s="12" t="s">
        <v>75</v>
      </c>
      <c r="M124" s="12"/>
      <c r="N124" s="12" t="s">
        <v>76</v>
      </c>
      <c r="O124" s="14"/>
      <c r="P124" s="15">
        <v>45117.719444444498</v>
      </c>
      <c r="Q124" s="12" t="s">
        <v>75</v>
      </c>
      <c r="R124" s="12"/>
      <c r="S124" s="12" t="s">
        <v>76</v>
      </c>
      <c r="T124" s="14"/>
      <c r="U124" s="12">
        <f>IF(B124="","",DATEDIF(B124,[1]Settings!$B$1,"Y"))</f>
        <v>15</v>
      </c>
      <c r="V124" s="12" t="str">
        <f t="shared" si="2"/>
        <v>Under 18</v>
      </c>
      <c r="W124" s="12">
        <f t="shared" si="3"/>
        <v>2023</v>
      </c>
      <c r="X124" t="str">
        <f>FormsData[[#This Row],[Organisation Code]] &amp; " - " &amp; FormsData[[#This Row],[Organisation]]</f>
        <v>A29390 - Partner Test CDB29390</v>
      </c>
    </row>
    <row r="125" spans="1:24" x14ac:dyDescent="0.2">
      <c r="A125" s="12" t="s">
        <v>224</v>
      </c>
      <c r="B125" s="13">
        <v>30928</v>
      </c>
      <c r="C125" s="12" t="s">
        <v>43</v>
      </c>
      <c r="D125" s="14" t="s">
        <v>225</v>
      </c>
      <c r="E125" s="12" t="s">
        <v>226</v>
      </c>
      <c r="F125" s="12" t="s">
        <v>78</v>
      </c>
      <c r="G125" s="12" t="s">
        <v>47</v>
      </c>
      <c r="H125" s="12" t="s">
        <v>63</v>
      </c>
      <c r="I125" s="14" t="s">
        <v>49</v>
      </c>
      <c r="J125" s="14" t="s">
        <v>227</v>
      </c>
      <c r="K125" s="15">
        <v>44456.666331018503</v>
      </c>
      <c r="L125" s="12" t="s">
        <v>75</v>
      </c>
      <c r="M125" s="12"/>
      <c r="N125" s="12" t="s">
        <v>69</v>
      </c>
      <c r="O125" s="14"/>
      <c r="P125" s="15">
        <v>44456.666331018503</v>
      </c>
      <c r="Q125" s="12" t="s">
        <v>75</v>
      </c>
      <c r="R125" s="12"/>
      <c r="S125" s="12" t="s">
        <v>69</v>
      </c>
      <c r="T125" s="14"/>
      <c r="U125" s="12">
        <f>IF(B125="","",DATEDIF(B125,[1]Settings!$B$1,"Y"))</f>
        <v>41</v>
      </c>
      <c r="V125" s="12" t="str">
        <f t="shared" si="2"/>
        <v>40-64</v>
      </c>
      <c r="W125" s="12">
        <f t="shared" si="3"/>
        <v>2021</v>
      </c>
      <c r="X125" t="str">
        <f>FormsData[[#This Row],[Organisation Code]] &amp; " - " &amp; FormsData[[#This Row],[Organisation]]</f>
        <v>A29390 - Partner Test CDB29390</v>
      </c>
    </row>
    <row r="126" spans="1:24" x14ac:dyDescent="0.2">
      <c r="A126" s="12" t="s">
        <v>228</v>
      </c>
      <c r="B126" s="13">
        <v>10988</v>
      </c>
      <c r="C126" s="12" t="s">
        <v>43</v>
      </c>
      <c r="D126" s="14" t="s">
        <v>229</v>
      </c>
      <c r="E126" s="12" t="s">
        <v>230</v>
      </c>
      <c r="F126" s="12" t="s">
        <v>86</v>
      </c>
      <c r="G126" s="12" t="s">
        <v>47</v>
      </c>
      <c r="H126" s="12" t="s">
        <v>101</v>
      </c>
      <c r="I126" s="14" t="s">
        <v>102</v>
      </c>
      <c r="J126" s="14" t="s">
        <v>121</v>
      </c>
      <c r="K126" s="15">
        <v>45772.424085648199</v>
      </c>
      <c r="L126" s="12" t="s">
        <v>65</v>
      </c>
      <c r="M126" s="12"/>
      <c r="N126" s="12" t="s">
        <v>101</v>
      </c>
      <c r="O126" s="14"/>
      <c r="P126" s="15">
        <v>45772.467754629601</v>
      </c>
      <c r="Q126" s="12" t="s">
        <v>65</v>
      </c>
      <c r="R126" s="12"/>
      <c r="S126" s="12" t="s">
        <v>101</v>
      </c>
      <c r="T126" s="14"/>
      <c r="U126" s="12">
        <f>IF(B126="","",DATEDIF(B126,[1]Settings!$B$1,"Y"))</f>
        <v>96</v>
      </c>
      <c r="V126" s="12" t="str">
        <f t="shared" si="2"/>
        <v>85+</v>
      </c>
      <c r="W126" s="12">
        <f t="shared" si="3"/>
        <v>2025</v>
      </c>
      <c r="X126" t="str">
        <f>FormsData[[#This Row],[Organisation Code]] &amp; " - " &amp; FormsData[[#This Row],[Organisation]]</f>
        <v>A28579 - Partner Programme Test 04</v>
      </c>
    </row>
    <row r="127" spans="1:24" x14ac:dyDescent="0.2">
      <c r="A127" s="12" t="s">
        <v>228</v>
      </c>
      <c r="B127" s="13">
        <v>10988</v>
      </c>
      <c r="C127" s="12" t="s">
        <v>43</v>
      </c>
      <c r="D127" s="14" t="s">
        <v>229</v>
      </c>
      <c r="E127" s="12" t="s">
        <v>230</v>
      </c>
      <c r="F127" s="12" t="s">
        <v>84</v>
      </c>
      <c r="G127" s="12" t="s">
        <v>47</v>
      </c>
      <c r="H127" s="12" t="s">
        <v>101</v>
      </c>
      <c r="I127" s="14" t="s">
        <v>102</v>
      </c>
      <c r="J127" s="14" t="s">
        <v>121</v>
      </c>
      <c r="K127" s="15">
        <v>46195.592453703699</v>
      </c>
      <c r="L127" s="12" t="s">
        <v>65</v>
      </c>
      <c r="M127" s="12"/>
      <c r="N127" s="12" t="s">
        <v>101</v>
      </c>
      <c r="O127" s="14"/>
      <c r="P127" s="15">
        <v>46195.593761574099</v>
      </c>
      <c r="Q127" s="12" t="s">
        <v>65</v>
      </c>
      <c r="R127" s="12"/>
      <c r="S127" s="12" t="s">
        <v>101</v>
      </c>
      <c r="T127" s="14"/>
      <c r="U127" s="12">
        <f>IF(B127="","",DATEDIF(B127,[1]Settings!$B$1,"Y"))</f>
        <v>96</v>
      </c>
      <c r="V127" s="12" t="str">
        <f t="shared" si="2"/>
        <v>85+</v>
      </c>
      <c r="W127" s="12">
        <f t="shared" si="3"/>
        <v>2026</v>
      </c>
      <c r="X127" t="str">
        <f>FormsData[[#This Row],[Organisation Code]] &amp; " - " &amp; FormsData[[#This Row],[Organisation]]</f>
        <v>A28579 - Partner Programme Test 04</v>
      </c>
    </row>
    <row r="128" spans="1:24" x14ac:dyDescent="0.2">
      <c r="A128" s="12" t="s">
        <v>231</v>
      </c>
      <c r="B128" s="13">
        <v>15890</v>
      </c>
      <c r="C128" s="12" t="s">
        <v>43</v>
      </c>
      <c r="D128" s="14" t="s">
        <v>232</v>
      </c>
      <c r="E128" s="12" t="s">
        <v>233</v>
      </c>
      <c r="F128" s="12" t="s">
        <v>87</v>
      </c>
      <c r="G128" s="12" t="s">
        <v>47</v>
      </c>
      <c r="H128" s="12" t="s">
        <v>63</v>
      </c>
      <c r="I128" s="14" t="s">
        <v>49</v>
      </c>
      <c r="J128" s="14" t="s">
        <v>234</v>
      </c>
      <c r="K128" s="15">
        <v>44510.672048611101</v>
      </c>
      <c r="L128" s="12" t="s">
        <v>75</v>
      </c>
      <c r="M128" s="12"/>
      <c r="N128" s="12" t="s">
        <v>69</v>
      </c>
      <c r="O128" s="14"/>
      <c r="P128" s="15">
        <v>44510.672048611101</v>
      </c>
      <c r="Q128" s="12" t="s">
        <v>75</v>
      </c>
      <c r="R128" s="12"/>
      <c r="S128" s="12" t="s">
        <v>69</v>
      </c>
      <c r="T128" s="14"/>
      <c r="U128" s="12">
        <f>IF(B128="","",DATEDIF(B128,[1]Settings!$B$1,"Y"))</f>
        <v>83</v>
      </c>
      <c r="V128" s="12" t="str">
        <f t="shared" si="2"/>
        <v>75-84</v>
      </c>
      <c r="W128" s="12">
        <f t="shared" si="3"/>
        <v>2021</v>
      </c>
      <c r="X128" t="str">
        <f>FormsData[[#This Row],[Organisation Code]] &amp; " - " &amp; FormsData[[#This Row],[Organisation]]</f>
        <v>A29390 - Partner Test CDB29390</v>
      </c>
    </row>
    <row r="129" spans="1:24" x14ac:dyDescent="0.2">
      <c r="A129" s="12" t="s">
        <v>235</v>
      </c>
      <c r="B129" s="13">
        <v>31775</v>
      </c>
      <c r="C129" s="12" t="s">
        <v>43</v>
      </c>
      <c r="D129" s="14" t="s">
        <v>236</v>
      </c>
      <c r="E129" s="12" t="s">
        <v>237</v>
      </c>
      <c r="F129" s="12" t="s">
        <v>86</v>
      </c>
      <c r="G129" s="12" t="s">
        <v>47</v>
      </c>
      <c r="H129" s="12" t="s">
        <v>72</v>
      </c>
      <c r="I129" s="14" t="s">
        <v>73</v>
      </c>
      <c r="J129" s="14" t="s">
        <v>238</v>
      </c>
      <c r="K129" s="15">
        <v>44098.675000000003</v>
      </c>
      <c r="L129" s="12" t="s">
        <v>65</v>
      </c>
      <c r="M129" s="12"/>
      <c r="N129" s="12" t="s">
        <v>69</v>
      </c>
      <c r="O129" s="14"/>
      <c r="P129" s="15">
        <v>44098.675000000003</v>
      </c>
      <c r="Q129" s="12" t="s">
        <v>65</v>
      </c>
      <c r="R129" s="12"/>
      <c r="S129" s="12" t="s">
        <v>69</v>
      </c>
      <c r="T129" s="14"/>
      <c r="U129" s="12">
        <f>IF(B129="","",DATEDIF(B129,[1]Settings!$B$1,"Y"))</f>
        <v>39</v>
      </c>
      <c r="V129" s="12" t="str">
        <f t="shared" si="2"/>
        <v>18-39</v>
      </c>
      <c r="W129" s="12">
        <f t="shared" si="3"/>
        <v>2020</v>
      </c>
      <c r="X129" t="str">
        <f>FormsData[[#This Row],[Organisation Code]] &amp; " - " &amp; FormsData[[#This Row],[Organisation]]</f>
        <v>HSCIC4 - HSCIC Unsupported Test Environment D</v>
      </c>
    </row>
    <row r="130" spans="1:24" x14ac:dyDescent="0.2">
      <c r="A130" s="12" t="s">
        <v>235</v>
      </c>
      <c r="B130" s="13">
        <v>31775</v>
      </c>
      <c r="C130" s="12" t="s">
        <v>43</v>
      </c>
      <c r="D130" s="14" t="s">
        <v>236</v>
      </c>
      <c r="E130" s="12" t="s">
        <v>237</v>
      </c>
      <c r="F130" s="12" t="s">
        <v>86</v>
      </c>
      <c r="G130" s="12" t="s">
        <v>47</v>
      </c>
      <c r="H130" s="12" t="s">
        <v>72</v>
      </c>
      <c r="I130" s="14" t="s">
        <v>73</v>
      </c>
      <c r="J130" s="14" t="s">
        <v>238</v>
      </c>
      <c r="K130" s="15">
        <v>44098.679907407401</v>
      </c>
      <c r="L130" s="12" t="s">
        <v>65</v>
      </c>
      <c r="M130" s="12"/>
      <c r="N130" s="12" t="s">
        <v>69</v>
      </c>
      <c r="O130" s="14"/>
      <c r="P130" s="15">
        <v>44098.679907407401</v>
      </c>
      <c r="Q130" s="12" t="s">
        <v>65</v>
      </c>
      <c r="R130" s="12"/>
      <c r="S130" s="12" t="s">
        <v>69</v>
      </c>
      <c r="T130" s="14"/>
      <c r="U130" s="12">
        <f>IF(B130="","",DATEDIF(B130,[1]Settings!$B$1,"Y"))</f>
        <v>39</v>
      </c>
      <c r="V130" s="12" t="str">
        <f t="shared" ref="V130:V193" si="4">IF(U130="","Unknown",IF(U130&lt;18,"Under 18",IF(U130&lt;=39,"18-39",IF(U130&lt;=64,"40-64",IF(U130&lt;=74,"65-74",IF(U130&lt;=84,"75-84","85+"))))))</f>
        <v>18-39</v>
      </c>
      <c r="W130" s="12">
        <f t="shared" ref="W130:W193" si="5">IF(K130="","",YEAR(K130))</f>
        <v>2020</v>
      </c>
      <c r="X130" t="str">
        <f>FormsData[[#This Row],[Organisation Code]] &amp; " - " &amp; FormsData[[#This Row],[Organisation]]</f>
        <v>HSCIC4 - HSCIC Unsupported Test Environment D</v>
      </c>
    </row>
    <row r="131" spans="1:24" x14ac:dyDescent="0.2">
      <c r="A131" s="12" t="s">
        <v>235</v>
      </c>
      <c r="B131" s="13">
        <v>31775</v>
      </c>
      <c r="C131" s="12" t="s">
        <v>43</v>
      </c>
      <c r="D131" s="14" t="s">
        <v>236</v>
      </c>
      <c r="E131" s="12" t="s">
        <v>237</v>
      </c>
      <c r="F131" s="12" t="s">
        <v>86</v>
      </c>
      <c r="G131" s="12" t="s">
        <v>47</v>
      </c>
      <c r="H131" s="12" t="s">
        <v>72</v>
      </c>
      <c r="I131" s="14" t="s">
        <v>73</v>
      </c>
      <c r="J131" s="14" t="s">
        <v>238</v>
      </c>
      <c r="K131" s="15">
        <v>44098.675694444399</v>
      </c>
      <c r="L131" s="12" t="s">
        <v>65</v>
      </c>
      <c r="M131" s="12"/>
      <c r="N131" s="12" t="s">
        <v>69</v>
      </c>
      <c r="O131" s="14"/>
      <c r="P131" s="15">
        <v>44098.675694444399</v>
      </c>
      <c r="Q131" s="12" t="s">
        <v>65</v>
      </c>
      <c r="R131" s="12"/>
      <c r="S131" s="12" t="s">
        <v>69</v>
      </c>
      <c r="T131" s="14"/>
      <c r="U131" s="12">
        <f>IF(B131="","",DATEDIF(B131,[1]Settings!$B$1,"Y"))</f>
        <v>39</v>
      </c>
      <c r="V131" s="12" t="str">
        <f t="shared" si="4"/>
        <v>18-39</v>
      </c>
      <c r="W131" s="12">
        <f t="shared" si="5"/>
        <v>2020</v>
      </c>
      <c r="X131" t="str">
        <f>FormsData[[#This Row],[Organisation Code]] &amp; " - " &amp; FormsData[[#This Row],[Organisation]]</f>
        <v>HSCIC4 - HSCIC Unsupported Test Environment D</v>
      </c>
    </row>
    <row r="132" spans="1:24" x14ac:dyDescent="0.2">
      <c r="A132" s="12" t="s">
        <v>235</v>
      </c>
      <c r="B132" s="13">
        <v>31775</v>
      </c>
      <c r="C132" s="12" t="s">
        <v>43</v>
      </c>
      <c r="D132" s="14" t="s">
        <v>236</v>
      </c>
      <c r="E132" s="12" t="s">
        <v>237</v>
      </c>
      <c r="F132" s="12" t="s">
        <v>86</v>
      </c>
      <c r="G132" s="12" t="s">
        <v>47</v>
      </c>
      <c r="H132" s="12" t="s">
        <v>72</v>
      </c>
      <c r="I132" s="14" t="s">
        <v>73</v>
      </c>
      <c r="J132" s="14" t="s">
        <v>238</v>
      </c>
      <c r="K132" s="15">
        <v>44098.681238425903</v>
      </c>
      <c r="L132" s="12" t="s">
        <v>65</v>
      </c>
      <c r="M132" s="12"/>
      <c r="N132" s="12" t="s">
        <v>69</v>
      </c>
      <c r="O132" s="14"/>
      <c r="P132" s="15">
        <v>44098.681238425903</v>
      </c>
      <c r="Q132" s="12" t="s">
        <v>65</v>
      </c>
      <c r="R132" s="12"/>
      <c r="S132" s="12" t="s">
        <v>69</v>
      </c>
      <c r="T132" s="14"/>
      <c r="U132" s="12">
        <f>IF(B132="","",DATEDIF(B132,[1]Settings!$B$1,"Y"))</f>
        <v>39</v>
      </c>
      <c r="V132" s="12" t="str">
        <f t="shared" si="4"/>
        <v>18-39</v>
      </c>
      <c r="W132" s="12">
        <f t="shared" si="5"/>
        <v>2020</v>
      </c>
      <c r="X132" t="str">
        <f>FormsData[[#This Row],[Organisation Code]] &amp; " - " &amp; FormsData[[#This Row],[Organisation]]</f>
        <v>HSCIC4 - HSCIC Unsupported Test Environment D</v>
      </c>
    </row>
    <row r="133" spans="1:24" x14ac:dyDescent="0.2">
      <c r="A133" s="12" t="s">
        <v>239</v>
      </c>
      <c r="B133" s="13">
        <v>16251</v>
      </c>
      <c r="C133" s="12" t="s">
        <v>107</v>
      </c>
      <c r="D133" s="14" t="s">
        <v>240</v>
      </c>
      <c r="E133" s="12" t="s">
        <v>241</v>
      </c>
      <c r="F133" s="12" t="s">
        <v>78</v>
      </c>
      <c r="G133" s="12" t="s">
        <v>62</v>
      </c>
      <c r="H133" s="12" t="s">
        <v>63</v>
      </c>
      <c r="I133" s="14" t="s">
        <v>49</v>
      </c>
      <c r="J133" s="14" t="s">
        <v>242</v>
      </c>
      <c r="K133" s="15">
        <v>44460.669722222199</v>
      </c>
      <c r="L133" s="12" t="s">
        <v>75</v>
      </c>
      <c r="M133" s="12"/>
      <c r="N133" s="12" t="s">
        <v>69</v>
      </c>
      <c r="O133" s="14"/>
      <c r="P133" s="15">
        <v>44460.669722222199</v>
      </c>
      <c r="Q133" s="12" t="s">
        <v>75</v>
      </c>
      <c r="R133" s="12"/>
      <c r="S133" s="12" t="s">
        <v>69</v>
      </c>
      <c r="T133" s="14"/>
      <c r="U133" s="12">
        <f>IF(B133="","",DATEDIF(B133,[1]Settings!$B$1,"Y"))</f>
        <v>82</v>
      </c>
      <c r="V133" s="12" t="str">
        <f t="shared" si="4"/>
        <v>75-84</v>
      </c>
      <c r="W133" s="12">
        <f t="shared" si="5"/>
        <v>2021</v>
      </c>
      <c r="X133" t="str">
        <f>FormsData[[#This Row],[Organisation Code]] &amp; " - " &amp; FormsData[[#This Row],[Organisation]]</f>
        <v>A29390 - Partner Test CDB29390</v>
      </c>
    </row>
    <row r="134" spans="1:24" x14ac:dyDescent="0.2">
      <c r="A134" s="12" t="s">
        <v>239</v>
      </c>
      <c r="B134" s="13">
        <v>16251</v>
      </c>
      <c r="C134" s="12" t="s">
        <v>107</v>
      </c>
      <c r="D134" s="14" t="s">
        <v>240</v>
      </c>
      <c r="E134" s="12" t="s">
        <v>241</v>
      </c>
      <c r="F134" s="12" t="s">
        <v>78</v>
      </c>
      <c r="G134" s="12" t="s">
        <v>62</v>
      </c>
      <c r="H134" s="12" t="s">
        <v>63</v>
      </c>
      <c r="I134" s="14" t="s">
        <v>49</v>
      </c>
      <c r="J134" s="14" t="s">
        <v>242</v>
      </c>
      <c r="K134" s="15">
        <v>44460.652962963002</v>
      </c>
      <c r="L134" s="12" t="s">
        <v>75</v>
      </c>
      <c r="M134" s="12"/>
      <c r="N134" s="12" t="s">
        <v>69</v>
      </c>
      <c r="O134" s="14"/>
      <c r="P134" s="15">
        <v>44460.652962963002</v>
      </c>
      <c r="Q134" s="12" t="s">
        <v>75</v>
      </c>
      <c r="R134" s="12"/>
      <c r="S134" s="12" t="s">
        <v>69</v>
      </c>
      <c r="T134" s="14"/>
      <c r="U134" s="12">
        <f>IF(B134="","",DATEDIF(B134,[1]Settings!$B$1,"Y"))</f>
        <v>82</v>
      </c>
      <c r="V134" s="12" t="str">
        <f t="shared" si="4"/>
        <v>75-84</v>
      </c>
      <c r="W134" s="12">
        <f t="shared" si="5"/>
        <v>2021</v>
      </c>
      <c r="X134" t="str">
        <f>FormsData[[#This Row],[Organisation Code]] &amp; " - " &amp; FormsData[[#This Row],[Organisation]]</f>
        <v>A29390 - Partner Test CDB29390</v>
      </c>
    </row>
    <row r="135" spans="1:24" x14ac:dyDescent="0.2">
      <c r="A135" s="12" t="s">
        <v>239</v>
      </c>
      <c r="B135" s="13">
        <v>16251</v>
      </c>
      <c r="C135" s="12" t="s">
        <v>107</v>
      </c>
      <c r="D135" s="14" t="s">
        <v>240</v>
      </c>
      <c r="E135" s="12" t="s">
        <v>241</v>
      </c>
      <c r="F135" s="12" t="s">
        <v>78</v>
      </c>
      <c r="G135" s="12" t="s">
        <v>62</v>
      </c>
      <c r="H135" s="12" t="s">
        <v>63</v>
      </c>
      <c r="I135" s="14" t="s">
        <v>49</v>
      </c>
      <c r="J135" s="14" t="s">
        <v>242</v>
      </c>
      <c r="K135" s="15">
        <v>44460.660694444399</v>
      </c>
      <c r="L135" s="12" t="s">
        <v>75</v>
      </c>
      <c r="M135" s="12"/>
      <c r="N135" s="12" t="s">
        <v>69</v>
      </c>
      <c r="O135" s="14"/>
      <c r="P135" s="15">
        <v>44460.660694444399</v>
      </c>
      <c r="Q135" s="12" t="s">
        <v>75</v>
      </c>
      <c r="R135" s="12"/>
      <c r="S135" s="12" t="s">
        <v>69</v>
      </c>
      <c r="T135" s="14"/>
      <c r="U135" s="12">
        <f>IF(B135="","",DATEDIF(B135,[1]Settings!$B$1,"Y"))</f>
        <v>82</v>
      </c>
      <c r="V135" s="12" t="str">
        <f t="shared" si="4"/>
        <v>75-84</v>
      </c>
      <c r="W135" s="12">
        <f t="shared" si="5"/>
        <v>2021</v>
      </c>
      <c r="X135" t="str">
        <f>FormsData[[#This Row],[Organisation Code]] &amp; " - " &amp; FormsData[[#This Row],[Organisation]]</f>
        <v>A29390 - Partner Test CDB29390</v>
      </c>
    </row>
    <row r="136" spans="1:24" x14ac:dyDescent="0.2">
      <c r="A136" s="12" t="s">
        <v>239</v>
      </c>
      <c r="B136" s="13">
        <v>16251</v>
      </c>
      <c r="C136" s="12" t="s">
        <v>107</v>
      </c>
      <c r="D136" s="14" t="s">
        <v>240</v>
      </c>
      <c r="E136" s="12" t="s">
        <v>241</v>
      </c>
      <c r="F136" s="12" t="s">
        <v>78</v>
      </c>
      <c r="G136" s="12" t="s">
        <v>62</v>
      </c>
      <c r="H136" s="12" t="s">
        <v>63</v>
      </c>
      <c r="I136" s="14" t="s">
        <v>49</v>
      </c>
      <c r="J136" s="14" t="s">
        <v>242</v>
      </c>
      <c r="K136" s="15">
        <v>44460.684004629598</v>
      </c>
      <c r="L136" s="12" t="s">
        <v>75</v>
      </c>
      <c r="M136" s="12"/>
      <c r="N136" s="12" t="s">
        <v>69</v>
      </c>
      <c r="O136" s="14"/>
      <c r="P136" s="15">
        <v>44460.684004629598</v>
      </c>
      <c r="Q136" s="12" t="s">
        <v>75</v>
      </c>
      <c r="R136" s="12"/>
      <c r="S136" s="12" t="s">
        <v>69</v>
      </c>
      <c r="T136" s="14"/>
      <c r="U136" s="12">
        <f>IF(B136="","",DATEDIF(B136,[1]Settings!$B$1,"Y"))</f>
        <v>82</v>
      </c>
      <c r="V136" s="12" t="str">
        <f t="shared" si="4"/>
        <v>75-84</v>
      </c>
      <c r="W136" s="12">
        <f t="shared" si="5"/>
        <v>2021</v>
      </c>
      <c r="X136" t="str">
        <f>FormsData[[#This Row],[Organisation Code]] &amp; " - " &amp; FormsData[[#This Row],[Organisation]]</f>
        <v>A29390 - Partner Test CDB29390</v>
      </c>
    </row>
    <row r="137" spans="1:24" x14ac:dyDescent="0.2">
      <c r="A137" s="12" t="s">
        <v>243</v>
      </c>
      <c r="B137" s="13">
        <v>20837</v>
      </c>
      <c r="C137" s="12" t="s">
        <v>107</v>
      </c>
      <c r="D137" s="14" t="s">
        <v>244</v>
      </c>
      <c r="E137" s="12" t="s">
        <v>245</v>
      </c>
      <c r="F137" s="12" t="s">
        <v>70</v>
      </c>
      <c r="G137" s="12" t="s">
        <v>77</v>
      </c>
      <c r="H137" s="12" t="s">
        <v>63</v>
      </c>
      <c r="I137" s="14" t="s">
        <v>49</v>
      </c>
      <c r="J137" s="14" t="s">
        <v>246</v>
      </c>
      <c r="K137" s="15">
        <v>44377.449166666702</v>
      </c>
      <c r="L137" s="12" t="s">
        <v>65</v>
      </c>
      <c r="M137" s="12"/>
      <c r="N137" s="12" t="s">
        <v>69</v>
      </c>
      <c r="O137" s="14"/>
      <c r="P137" s="15">
        <v>44377.449166666702</v>
      </c>
      <c r="Q137" s="12" t="s">
        <v>65</v>
      </c>
      <c r="R137" s="12"/>
      <c r="S137" s="12" t="s">
        <v>69</v>
      </c>
      <c r="T137" s="14"/>
      <c r="U137" s="12">
        <f>IF(B137="","",DATEDIF(B137,[1]Settings!$B$1,"Y"))</f>
        <v>69</v>
      </c>
      <c r="V137" s="12" t="str">
        <f t="shared" si="4"/>
        <v>65-74</v>
      </c>
      <c r="W137" s="12">
        <f t="shared" si="5"/>
        <v>2021</v>
      </c>
      <c r="X137" t="str">
        <f>FormsData[[#This Row],[Organisation Code]] &amp; " - " &amp; FormsData[[#This Row],[Organisation]]</f>
        <v>A29390 - Partner Test CDB29390</v>
      </c>
    </row>
    <row r="138" spans="1:24" x14ac:dyDescent="0.2">
      <c r="A138" s="12" t="s">
        <v>247</v>
      </c>
      <c r="B138" s="13">
        <v>31208</v>
      </c>
      <c r="C138" s="12" t="s">
        <v>43</v>
      </c>
      <c r="D138" s="14" t="s">
        <v>248</v>
      </c>
      <c r="E138" s="12" t="s">
        <v>45</v>
      </c>
      <c r="F138" s="12" t="s">
        <v>46</v>
      </c>
      <c r="G138" s="12" t="s">
        <v>47</v>
      </c>
      <c r="H138" s="12" t="s">
        <v>63</v>
      </c>
      <c r="I138" s="14" t="s">
        <v>49</v>
      </c>
      <c r="J138" s="14" t="s">
        <v>50</v>
      </c>
      <c r="K138" s="15">
        <v>44116.622800925899</v>
      </c>
      <c r="L138" s="12" t="s">
        <v>51</v>
      </c>
      <c r="M138" s="12" t="s">
        <v>52</v>
      </c>
      <c r="N138" s="12" t="s">
        <v>57</v>
      </c>
      <c r="O138" s="14" t="s">
        <v>58</v>
      </c>
      <c r="P138" s="15">
        <v>44116.622800925899</v>
      </c>
      <c r="Q138" s="12" t="s">
        <v>55</v>
      </c>
      <c r="R138" s="12" t="s">
        <v>56</v>
      </c>
      <c r="S138" s="12" t="s">
        <v>57</v>
      </c>
      <c r="T138" s="14" t="s">
        <v>58</v>
      </c>
      <c r="U138" s="12">
        <f>IF(B138="","",DATEDIF(B138,[1]Settings!$B$1,"Y"))</f>
        <v>41</v>
      </c>
      <c r="V138" s="12" t="str">
        <f t="shared" si="4"/>
        <v>40-64</v>
      </c>
      <c r="W138" s="12">
        <f t="shared" si="5"/>
        <v>2020</v>
      </c>
      <c r="X138" t="str">
        <f>FormsData[[#This Row],[Organisation Code]] &amp; " - " &amp; FormsData[[#This Row],[Organisation]]</f>
        <v>A29390 - Partner Test CDB29390</v>
      </c>
    </row>
    <row r="139" spans="1:24" x14ac:dyDescent="0.2">
      <c r="A139" s="12" t="s">
        <v>249</v>
      </c>
      <c r="B139" s="13">
        <v>31208</v>
      </c>
      <c r="C139" s="12" t="s">
        <v>43</v>
      </c>
      <c r="D139" s="14" t="s">
        <v>248</v>
      </c>
      <c r="E139" s="12" t="s">
        <v>45</v>
      </c>
      <c r="F139" s="12" t="s">
        <v>46</v>
      </c>
      <c r="G139" s="12" t="s">
        <v>47</v>
      </c>
      <c r="H139" s="12" t="s">
        <v>48</v>
      </c>
      <c r="I139" s="14" t="s">
        <v>49</v>
      </c>
      <c r="J139" s="14" t="s">
        <v>50</v>
      </c>
      <c r="K139" s="15">
        <v>44116.622800925899</v>
      </c>
      <c r="L139" s="12" t="s">
        <v>51</v>
      </c>
      <c r="M139" s="12" t="s">
        <v>52</v>
      </c>
      <c r="N139" s="12" t="s">
        <v>57</v>
      </c>
      <c r="O139" s="14" t="s">
        <v>58</v>
      </c>
      <c r="P139" s="15">
        <v>44116.622800925899</v>
      </c>
      <c r="Q139" s="12" t="s">
        <v>55</v>
      </c>
      <c r="R139" s="12" t="s">
        <v>56</v>
      </c>
      <c r="S139" s="12" t="s">
        <v>57</v>
      </c>
      <c r="T139" s="14" t="s">
        <v>58</v>
      </c>
      <c r="U139" s="12">
        <f>IF(B139="","",DATEDIF(B139,[1]Settings!$B$1,"Y"))</f>
        <v>41</v>
      </c>
      <c r="V139" s="12" t="str">
        <f t="shared" si="4"/>
        <v>40-64</v>
      </c>
      <c r="W139" s="12">
        <f t="shared" si="5"/>
        <v>2020</v>
      </c>
      <c r="X139" t="str">
        <f>FormsData[[#This Row],[Organisation Code]] &amp; " - " &amp; FormsData[[#This Row],[Organisation]]</f>
        <v>A29390 - Kevins Test CDB29390</v>
      </c>
    </row>
    <row r="140" spans="1:24" x14ac:dyDescent="0.2">
      <c r="A140" s="12" t="s">
        <v>249</v>
      </c>
      <c r="B140" s="13">
        <v>31208</v>
      </c>
      <c r="C140" s="12" t="s">
        <v>43</v>
      </c>
      <c r="D140" s="14" t="s">
        <v>248</v>
      </c>
      <c r="E140" s="12" t="s">
        <v>45</v>
      </c>
      <c r="F140" s="12" t="s">
        <v>46</v>
      </c>
      <c r="G140" s="12" t="s">
        <v>47</v>
      </c>
      <c r="H140" s="12" t="s">
        <v>48</v>
      </c>
      <c r="I140" s="14" t="s">
        <v>49</v>
      </c>
      <c r="J140" s="14" t="s">
        <v>50</v>
      </c>
      <c r="K140" s="15">
        <v>44116.622800925899</v>
      </c>
      <c r="L140" s="12" t="s">
        <v>51</v>
      </c>
      <c r="M140" s="12" t="s">
        <v>52</v>
      </c>
      <c r="N140" s="12" t="s">
        <v>57</v>
      </c>
      <c r="O140" s="14" t="s">
        <v>58</v>
      </c>
      <c r="P140" s="15">
        <v>44116.622800925899</v>
      </c>
      <c r="Q140" s="12" t="s">
        <v>55</v>
      </c>
      <c r="R140" s="12" t="s">
        <v>56</v>
      </c>
      <c r="S140" s="12" t="s">
        <v>57</v>
      </c>
      <c r="T140" s="14" t="s">
        <v>58</v>
      </c>
      <c r="U140" s="12">
        <f>IF(B140="","",DATEDIF(B140,[1]Settings!$B$1,"Y"))</f>
        <v>41</v>
      </c>
      <c r="V140" s="12" t="str">
        <f t="shared" si="4"/>
        <v>40-64</v>
      </c>
      <c r="W140" s="12">
        <f t="shared" si="5"/>
        <v>2020</v>
      </c>
      <c r="X140" t="str">
        <f>FormsData[[#This Row],[Organisation Code]] &amp; " - " &amp; FormsData[[#This Row],[Organisation]]</f>
        <v>A29390 - Kevins Test CDB29390</v>
      </c>
    </row>
    <row r="141" spans="1:24" x14ac:dyDescent="0.2">
      <c r="A141" s="12" t="s">
        <v>250</v>
      </c>
      <c r="B141" s="13">
        <v>33345</v>
      </c>
      <c r="C141" s="12" t="s">
        <v>107</v>
      </c>
      <c r="D141" s="14" t="s">
        <v>251</v>
      </c>
      <c r="E141" s="12" t="s">
        <v>252</v>
      </c>
      <c r="F141" s="12" t="s">
        <v>70</v>
      </c>
      <c r="G141" s="12" t="s">
        <v>71</v>
      </c>
      <c r="H141" s="12" t="s">
        <v>72</v>
      </c>
      <c r="I141" s="14" t="s">
        <v>73</v>
      </c>
      <c r="J141" s="14" t="s">
        <v>253</v>
      </c>
      <c r="K141" s="15">
        <v>44092.397546296299</v>
      </c>
      <c r="L141" s="12"/>
      <c r="M141" s="12"/>
      <c r="N141" s="12"/>
      <c r="O141" s="14"/>
      <c r="P141" s="15">
        <v>44092.397546296299</v>
      </c>
      <c r="Q141" s="12"/>
      <c r="R141" s="12"/>
      <c r="S141" s="12"/>
      <c r="T141" s="14"/>
      <c r="U141" s="12">
        <f>IF(B141="","",DATEDIF(B141,[1]Settings!$B$1,"Y"))</f>
        <v>35</v>
      </c>
      <c r="V141" s="12" t="str">
        <f t="shared" si="4"/>
        <v>18-39</v>
      </c>
      <c r="W141" s="12">
        <f t="shared" si="5"/>
        <v>2020</v>
      </c>
      <c r="X141" t="str">
        <f>FormsData[[#This Row],[Organisation Code]] &amp; " - " &amp; FormsData[[#This Row],[Organisation]]</f>
        <v>HSCIC4 - HSCIC Unsupported Test Environment D</v>
      </c>
    </row>
    <row r="142" spans="1:24" x14ac:dyDescent="0.2">
      <c r="A142" s="12" t="s">
        <v>254</v>
      </c>
      <c r="B142" s="13">
        <v>29499</v>
      </c>
      <c r="C142" s="12" t="s">
        <v>43</v>
      </c>
      <c r="D142" s="14" t="s">
        <v>255</v>
      </c>
      <c r="E142" s="12" t="s">
        <v>256</v>
      </c>
      <c r="F142" s="12" t="s">
        <v>87</v>
      </c>
      <c r="G142" s="12" t="s">
        <v>47</v>
      </c>
      <c r="H142" s="12" t="s">
        <v>63</v>
      </c>
      <c r="I142" s="14" t="s">
        <v>49</v>
      </c>
      <c r="J142" s="14" t="s">
        <v>257</v>
      </c>
      <c r="K142" s="15">
        <v>44257.456400463001</v>
      </c>
      <c r="L142" s="12" t="s">
        <v>65</v>
      </c>
      <c r="M142" s="12"/>
      <c r="N142" s="12" t="s">
        <v>69</v>
      </c>
      <c r="O142" s="14"/>
      <c r="P142" s="15">
        <v>44257.456400463001</v>
      </c>
      <c r="Q142" s="12" t="s">
        <v>65</v>
      </c>
      <c r="R142" s="12"/>
      <c r="S142" s="12" t="s">
        <v>69</v>
      </c>
      <c r="T142" s="14"/>
      <c r="U142" s="12">
        <f>IF(B142="","",DATEDIF(B142,[1]Settings!$B$1,"Y"))</f>
        <v>45</v>
      </c>
      <c r="V142" s="12" t="str">
        <f t="shared" si="4"/>
        <v>40-64</v>
      </c>
      <c r="W142" s="12">
        <f t="shared" si="5"/>
        <v>2021</v>
      </c>
      <c r="X142" t="str">
        <f>FormsData[[#This Row],[Organisation Code]] &amp; " - " &amp; FormsData[[#This Row],[Organisation]]</f>
        <v>A29390 - Partner Test CDB29390</v>
      </c>
    </row>
    <row r="143" spans="1:24" x14ac:dyDescent="0.2">
      <c r="A143" s="12" t="s">
        <v>258</v>
      </c>
      <c r="B143" s="13">
        <v>26288</v>
      </c>
      <c r="C143" s="12" t="s">
        <v>43</v>
      </c>
      <c r="D143" s="14" t="s">
        <v>259</v>
      </c>
      <c r="E143" s="12" t="s">
        <v>260</v>
      </c>
      <c r="F143" s="12" t="s">
        <v>70</v>
      </c>
      <c r="G143" s="12" t="s">
        <v>71</v>
      </c>
      <c r="H143" s="12" t="s">
        <v>170</v>
      </c>
      <c r="I143" s="14" t="s">
        <v>171</v>
      </c>
      <c r="J143" s="14" t="s">
        <v>261</v>
      </c>
      <c r="K143" s="15">
        <v>44092.456701388903</v>
      </c>
      <c r="L143" s="12"/>
      <c r="M143" s="12"/>
      <c r="N143" s="12"/>
      <c r="O143" s="14"/>
      <c r="P143" s="15">
        <v>44092.456701388903</v>
      </c>
      <c r="Q143" s="12"/>
      <c r="R143" s="12"/>
      <c r="S143" s="12"/>
      <c r="T143" s="14"/>
      <c r="U143" s="12">
        <f>IF(B143="","",DATEDIF(B143,[1]Settings!$B$1,"Y"))</f>
        <v>54</v>
      </c>
      <c r="V143" s="12" t="str">
        <f t="shared" si="4"/>
        <v>40-64</v>
      </c>
      <c r="W143" s="12">
        <f t="shared" si="5"/>
        <v>2020</v>
      </c>
      <c r="X143" t="str">
        <f>FormsData[[#This Row],[Organisation Code]] &amp; " - " &amp; FormsData[[#This Row],[Organisation]]</f>
        <v>99903 - Dundee Practice Mobile</v>
      </c>
    </row>
    <row r="144" spans="1:24" x14ac:dyDescent="0.2">
      <c r="A144" s="12" t="s">
        <v>262</v>
      </c>
      <c r="B144" s="13">
        <v>40454</v>
      </c>
      <c r="C144" s="12" t="s">
        <v>43</v>
      </c>
      <c r="D144" s="14" t="s">
        <v>263</v>
      </c>
      <c r="E144" s="12" t="s">
        <v>264</v>
      </c>
      <c r="F144" s="12" t="s">
        <v>86</v>
      </c>
      <c r="G144" s="12" t="s">
        <v>47</v>
      </c>
      <c r="H144" s="12" t="s">
        <v>72</v>
      </c>
      <c r="I144" s="14" t="s">
        <v>73</v>
      </c>
      <c r="J144" s="14" t="s">
        <v>265</v>
      </c>
      <c r="K144" s="15">
        <v>44260.406423611101</v>
      </c>
      <c r="L144" s="12" t="s">
        <v>97</v>
      </c>
      <c r="M144" s="12"/>
      <c r="N144" s="12" t="s">
        <v>82</v>
      </c>
      <c r="O144" s="14"/>
      <c r="P144" s="15">
        <v>44260.406423611101</v>
      </c>
      <c r="Q144" s="12" t="s">
        <v>97</v>
      </c>
      <c r="R144" s="12"/>
      <c r="S144" s="12" t="s">
        <v>82</v>
      </c>
      <c r="T144" s="14"/>
      <c r="U144" s="12">
        <f>IF(B144="","",DATEDIF(B144,[1]Settings!$B$1,"Y"))</f>
        <v>15</v>
      </c>
      <c r="V144" s="12" t="str">
        <f t="shared" si="4"/>
        <v>Under 18</v>
      </c>
      <c r="W144" s="12">
        <f t="shared" si="5"/>
        <v>2021</v>
      </c>
      <c r="X144" t="str">
        <f>FormsData[[#This Row],[Organisation Code]] &amp; " - " &amp; FormsData[[#This Row],[Organisation]]</f>
        <v>HSCIC4 - HSCIC Unsupported Test Environment D</v>
      </c>
    </row>
    <row r="145" spans="1:24" x14ac:dyDescent="0.2">
      <c r="A145" s="12" t="s">
        <v>266</v>
      </c>
      <c r="B145" s="13">
        <v>17911</v>
      </c>
      <c r="C145" s="12" t="s">
        <v>43</v>
      </c>
      <c r="D145" s="14" t="s">
        <v>267</v>
      </c>
      <c r="E145" s="12" t="s">
        <v>268</v>
      </c>
      <c r="F145" s="12" t="s">
        <v>78</v>
      </c>
      <c r="G145" s="12" t="s">
        <v>47</v>
      </c>
      <c r="H145" s="12" t="s">
        <v>63</v>
      </c>
      <c r="I145" s="14" t="s">
        <v>49</v>
      </c>
      <c r="J145" s="14" t="s">
        <v>269</v>
      </c>
      <c r="K145" s="15">
        <v>44455.693344907399</v>
      </c>
      <c r="L145" s="12" t="s">
        <v>65</v>
      </c>
      <c r="M145" s="12"/>
      <c r="N145" s="12" t="s">
        <v>69</v>
      </c>
      <c r="O145" s="14"/>
      <c r="P145" s="15">
        <v>44455.693344907399</v>
      </c>
      <c r="Q145" s="12" t="s">
        <v>65</v>
      </c>
      <c r="R145" s="12"/>
      <c r="S145" s="12" t="s">
        <v>69</v>
      </c>
      <c r="T145" s="14"/>
      <c r="U145" s="12">
        <f>IF(B145="","",DATEDIF(B145,[1]Settings!$B$1,"Y"))</f>
        <v>77</v>
      </c>
      <c r="V145" s="12" t="str">
        <f t="shared" si="4"/>
        <v>75-84</v>
      </c>
      <c r="W145" s="12">
        <f t="shared" si="5"/>
        <v>2021</v>
      </c>
      <c r="X145" t="str">
        <f>FormsData[[#This Row],[Organisation Code]] &amp; " - " &amp; FormsData[[#This Row],[Organisation]]</f>
        <v>A29390 - Partner Test CDB29390</v>
      </c>
    </row>
    <row r="146" spans="1:24" x14ac:dyDescent="0.2">
      <c r="A146" s="12" t="s">
        <v>270</v>
      </c>
      <c r="B146" s="13">
        <v>37533</v>
      </c>
      <c r="C146" s="12" t="s">
        <v>93</v>
      </c>
      <c r="D146" s="14" t="s">
        <v>271</v>
      </c>
      <c r="E146" s="12" t="s">
        <v>272</v>
      </c>
      <c r="F146" s="12" t="s">
        <v>79</v>
      </c>
      <c r="G146" s="12" t="s">
        <v>47</v>
      </c>
      <c r="H146" s="12" t="s">
        <v>214</v>
      </c>
      <c r="I146" s="14" t="s">
        <v>273</v>
      </c>
      <c r="J146" s="14" t="s">
        <v>129</v>
      </c>
      <c r="K146" s="15">
        <v>44112.666342592602</v>
      </c>
      <c r="L146" s="12"/>
      <c r="M146" s="12"/>
      <c r="N146" s="12"/>
      <c r="O146" s="14"/>
      <c r="P146" s="15">
        <v>44112.666342592602</v>
      </c>
      <c r="Q146" s="12"/>
      <c r="R146" s="12"/>
      <c r="S146" s="12"/>
      <c r="T146" s="14"/>
      <c r="U146" s="12">
        <f>IF(B146="","",DATEDIF(B146,[1]Settings!$B$1,"Y"))</f>
        <v>23</v>
      </c>
      <c r="V146" s="12" t="str">
        <f t="shared" si="4"/>
        <v>18-39</v>
      </c>
      <c r="W146" s="12">
        <f t="shared" si="5"/>
        <v>2020</v>
      </c>
      <c r="X146" t="str">
        <f>FormsData[[#This Row],[Organisation Code]] &amp; " - " &amp; FormsData[[#This Row],[Organisation]]</f>
        <v>Z99990 - unknown</v>
      </c>
    </row>
    <row r="147" spans="1:24" x14ac:dyDescent="0.2">
      <c r="A147" s="12" t="s">
        <v>274</v>
      </c>
      <c r="B147" s="13">
        <v>40448</v>
      </c>
      <c r="C147" s="12" t="s">
        <v>43</v>
      </c>
      <c r="D147" s="14" t="s">
        <v>275</v>
      </c>
      <c r="E147" s="12" t="s">
        <v>276</v>
      </c>
      <c r="F147" s="12" t="s">
        <v>84</v>
      </c>
      <c r="G147" s="12" t="s">
        <v>47</v>
      </c>
      <c r="H147" s="12" t="s">
        <v>116</v>
      </c>
      <c r="I147" s="14" t="s">
        <v>117</v>
      </c>
      <c r="J147" s="14" t="s">
        <v>277</v>
      </c>
      <c r="K147" s="15">
        <v>45867.4766087963</v>
      </c>
      <c r="L147" s="12" t="s">
        <v>75</v>
      </c>
      <c r="M147" s="12"/>
      <c r="N147" s="12" t="s">
        <v>76</v>
      </c>
      <c r="O147" s="14"/>
      <c r="P147" s="15">
        <v>45982.603888888902</v>
      </c>
      <c r="Q147" s="12" t="s">
        <v>75</v>
      </c>
      <c r="R147" s="12"/>
      <c r="S147" s="12" t="s">
        <v>76</v>
      </c>
      <c r="T147" s="14"/>
      <c r="U147" s="12">
        <f>IF(B147="","",DATEDIF(B147,[1]Settings!$B$1,"Y"))</f>
        <v>15</v>
      </c>
      <c r="V147" s="12" t="str">
        <f t="shared" si="4"/>
        <v>Under 18</v>
      </c>
      <c r="W147" s="12">
        <f t="shared" si="5"/>
        <v>2025</v>
      </c>
      <c r="X147" t="str">
        <f>FormsData[[#This Row],[Organisation Code]] &amp; " - " &amp; FormsData[[#This Row],[Organisation]]</f>
        <v>A20047 - Test Practice</v>
      </c>
    </row>
    <row r="148" spans="1:24" x14ac:dyDescent="0.2">
      <c r="A148" s="12" t="s">
        <v>278</v>
      </c>
      <c r="B148" s="13">
        <v>15048</v>
      </c>
      <c r="C148" s="12" t="s">
        <v>43</v>
      </c>
      <c r="D148" s="14" t="s">
        <v>279</v>
      </c>
      <c r="E148" s="12" t="s">
        <v>280</v>
      </c>
      <c r="F148" s="12" t="s">
        <v>86</v>
      </c>
      <c r="G148" s="12" t="s">
        <v>47</v>
      </c>
      <c r="H148" s="12" t="s">
        <v>63</v>
      </c>
      <c r="I148" s="14" t="s">
        <v>49</v>
      </c>
      <c r="J148" s="14"/>
      <c r="K148" s="15">
        <v>44098.754108796304</v>
      </c>
      <c r="L148" s="12"/>
      <c r="M148" s="12"/>
      <c r="N148" s="12"/>
      <c r="O148" s="14"/>
      <c r="P148" s="15">
        <v>44098.754108796304</v>
      </c>
      <c r="Q148" s="12"/>
      <c r="R148" s="12"/>
      <c r="S148" s="12"/>
      <c r="T148" s="14"/>
      <c r="U148" s="12">
        <f>IF(B148="","",DATEDIF(B148,[1]Settings!$B$1,"Y"))</f>
        <v>85</v>
      </c>
      <c r="V148" s="12" t="str">
        <f t="shared" si="4"/>
        <v>85+</v>
      </c>
      <c r="W148" s="12">
        <f t="shared" si="5"/>
        <v>2020</v>
      </c>
      <c r="X148" t="str">
        <f>FormsData[[#This Row],[Organisation Code]] &amp; " - " &amp; FormsData[[#This Row],[Organisation]]</f>
        <v>A29390 - Partner Test CDB29390</v>
      </c>
    </row>
    <row r="149" spans="1:24" x14ac:dyDescent="0.2">
      <c r="A149" s="12" t="s">
        <v>278</v>
      </c>
      <c r="B149" s="13">
        <v>15048</v>
      </c>
      <c r="C149" s="12" t="s">
        <v>43</v>
      </c>
      <c r="D149" s="14" t="s">
        <v>279</v>
      </c>
      <c r="E149" s="12" t="s">
        <v>280</v>
      </c>
      <c r="F149" s="12" t="s">
        <v>86</v>
      </c>
      <c r="G149" s="12" t="s">
        <v>47</v>
      </c>
      <c r="H149" s="12" t="s">
        <v>63</v>
      </c>
      <c r="I149" s="14" t="s">
        <v>49</v>
      </c>
      <c r="J149" s="14"/>
      <c r="K149" s="15">
        <v>44098.755439814799</v>
      </c>
      <c r="L149" s="12"/>
      <c r="M149" s="12"/>
      <c r="N149" s="12"/>
      <c r="O149" s="14"/>
      <c r="P149" s="15">
        <v>44098.755439814799</v>
      </c>
      <c r="Q149" s="12"/>
      <c r="R149" s="12"/>
      <c r="S149" s="12"/>
      <c r="T149" s="14"/>
      <c r="U149" s="12">
        <f>IF(B149="","",DATEDIF(B149,[1]Settings!$B$1,"Y"))</f>
        <v>85</v>
      </c>
      <c r="V149" s="12" t="str">
        <f t="shared" si="4"/>
        <v>85+</v>
      </c>
      <c r="W149" s="12">
        <f t="shared" si="5"/>
        <v>2020</v>
      </c>
      <c r="X149" t="str">
        <f>FormsData[[#This Row],[Organisation Code]] &amp; " - " &amp; FormsData[[#This Row],[Organisation]]</f>
        <v>A29390 - Partner Test CDB29390</v>
      </c>
    </row>
    <row r="150" spans="1:24" x14ac:dyDescent="0.2">
      <c r="A150" s="12" t="s">
        <v>281</v>
      </c>
      <c r="B150" s="13">
        <v>11847</v>
      </c>
      <c r="C150" s="12" t="s">
        <v>43</v>
      </c>
      <c r="D150" s="14" t="s">
        <v>282</v>
      </c>
      <c r="E150" s="12" t="s">
        <v>283</v>
      </c>
      <c r="F150" s="12" t="s">
        <v>84</v>
      </c>
      <c r="G150" s="12" t="s">
        <v>47</v>
      </c>
      <c r="H150" s="12" t="s">
        <v>101</v>
      </c>
      <c r="I150" s="14" t="s">
        <v>102</v>
      </c>
      <c r="J150" s="14" t="s">
        <v>284</v>
      </c>
      <c r="K150" s="15">
        <v>45790.640185185199</v>
      </c>
      <c r="L150" s="12" t="s">
        <v>65</v>
      </c>
      <c r="M150" s="12"/>
      <c r="N150" s="12" t="s">
        <v>101</v>
      </c>
      <c r="O150" s="14"/>
      <c r="P150" s="15">
        <v>45889.714409722197</v>
      </c>
      <c r="Q150" s="12" t="s">
        <v>65</v>
      </c>
      <c r="R150" s="12"/>
      <c r="S150" s="12" t="s">
        <v>82</v>
      </c>
      <c r="T150" s="14"/>
      <c r="U150" s="12">
        <f>IF(B150="","",DATEDIF(B150,[1]Settings!$B$1,"Y"))</f>
        <v>94</v>
      </c>
      <c r="V150" s="12" t="str">
        <f t="shared" si="4"/>
        <v>85+</v>
      </c>
      <c r="W150" s="12">
        <f t="shared" si="5"/>
        <v>2025</v>
      </c>
      <c r="X150" t="str">
        <f>FormsData[[#This Row],[Organisation Code]] &amp; " - " &amp; FormsData[[#This Row],[Organisation]]</f>
        <v>A28579 - Partner Programme Test 04</v>
      </c>
    </row>
    <row r="151" spans="1:24" x14ac:dyDescent="0.2">
      <c r="A151" s="12" t="s">
        <v>281</v>
      </c>
      <c r="B151" s="13">
        <v>11847</v>
      </c>
      <c r="C151" s="12" t="s">
        <v>43</v>
      </c>
      <c r="D151" s="14" t="s">
        <v>282</v>
      </c>
      <c r="E151" s="12" t="s">
        <v>283</v>
      </c>
      <c r="F151" s="12" t="s">
        <v>84</v>
      </c>
      <c r="G151" s="12" t="s">
        <v>62</v>
      </c>
      <c r="H151" s="12" t="s">
        <v>101</v>
      </c>
      <c r="I151" s="14" t="s">
        <v>102</v>
      </c>
      <c r="J151" s="14" t="s">
        <v>284</v>
      </c>
      <c r="K151" s="15">
        <v>45776.715405092596</v>
      </c>
      <c r="L151" s="12" t="s">
        <v>65</v>
      </c>
      <c r="M151" s="12"/>
      <c r="N151" s="12" t="s">
        <v>101</v>
      </c>
      <c r="O151" s="14"/>
      <c r="P151" s="15">
        <v>45790.639837962997</v>
      </c>
      <c r="Q151" s="12" t="s">
        <v>65</v>
      </c>
      <c r="R151" s="12"/>
      <c r="S151" s="12" t="s">
        <v>101</v>
      </c>
      <c r="T151" s="14"/>
      <c r="U151" s="12">
        <f>IF(B151="","",DATEDIF(B151,[1]Settings!$B$1,"Y"))</f>
        <v>94</v>
      </c>
      <c r="V151" s="12" t="str">
        <f t="shared" si="4"/>
        <v>85+</v>
      </c>
      <c r="W151" s="12">
        <f t="shared" si="5"/>
        <v>2025</v>
      </c>
      <c r="X151" t="str">
        <f>FormsData[[#This Row],[Organisation Code]] &amp; " - " &amp; FormsData[[#This Row],[Organisation]]</f>
        <v>A28579 - Partner Programme Test 04</v>
      </c>
    </row>
    <row r="152" spans="1:24" x14ac:dyDescent="0.2">
      <c r="A152" s="12" t="s">
        <v>281</v>
      </c>
      <c r="B152" s="13">
        <v>11847</v>
      </c>
      <c r="C152" s="12" t="s">
        <v>43</v>
      </c>
      <c r="D152" s="14" t="s">
        <v>282</v>
      </c>
      <c r="E152" s="12" t="s">
        <v>283</v>
      </c>
      <c r="F152" s="12" t="s">
        <v>70</v>
      </c>
      <c r="G152" s="12" t="s">
        <v>77</v>
      </c>
      <c r="H152" s="12" t="s">
        <v>101</v>
      </c>
      <c r="I152" s="14" t="s">
        <v>102</v>
      </c>
      <c r="J152" s="14" t="s">
        <v>284</v>
      </c>
      <c r="K152" s="15">
        <v>46085.420173611099</v>
      </c>
      <c r="L152" s="12" t="s">
        <v>65</v>
      </c>
      <c r="M152" s="12"/>
      <c r="N152" s="12" t="s">
        <v>101</v>
      </c>
      <c r="O152" s="14"/>
      <c r="P152" s="15">
        <v>46085.420173611099</v>
      </c>
      <c r="Q152" s="12" t="s">
        <v>65</v>
      </c>
      <c r="R152" s="12"/>
      <c r="S152" s="12" t="s">
        <v>101</v>
      </c>
      <c r="T152" s="14"/>
      <c r="U152" s="12">
        <f>IF(B152="","",DATEDIF(B152,[1]Settings!$B$1,"Y"))</f>
        <v>94</v>
      </c>
      <c r="V152" s="12" t="str">
        <f t="shared" si="4"/>
        <v>85+</v>
      </c>
      <c r="W152" s="12">
        <f t="shared" si="5"/>
        <v>2026</v>
      </c>
      <c r="X152" t="str">
        <f>FormsData[[#This Row],[Organisation Code]] &amp; " - " &amp; FormsData[[#This Row],[Organisation]]</f>
        <v>A28579 - Partner Programme Test 04</v>
      </c>
    </row>
    <row r="153" spans="1:24" x14ac:dyDescent="0.2">
      <c r="A153" s="12" t="s">
        <v>281</v>
      </c>
      <c r="B153" s="13">
        <v>11847</v>
      </c>
      <c r="C153" s="12" t="s">
        <v>43</v>
      </c>
      <c r="D153" s="14" t="s">
        <v>282</v>
      </c>
      <c r="E153" s="12" t="s">
        <v>283</v>
      </c>
      <c r="F153" s="12" t="s">
        <v>70</v>
      </c>
      <c r="G153" s="12" t="s">
        <v>71</v>
      </c>
      <c r="H153" s="12" t="s">
        <v>101</v>
      </c>
      <c r="I153" s="14" t="s">
        <v>102</v>
      </c>
      <c r="J153" s="14" t="s">
        <v>284</v>
      </c>
      <c r="K153" s="15">
        <v>46085.451180555603</v>
      </c>
      <c r="L153" s="12" t="s">
        <v>65</v>
      </c>
      <c r="M153" s="12"/>
      <c r="N153" s="12" t="s">
        <v>101</v>
      </c>
      <c r="O153" s="14"/>
      <c r="P153" s="15">
        <v>46085.451180555603</v>
      </c>
      <c r="Q153" s="12" t="s">
        <v>65</v>
      </c>
      <c r="R153" s="12"/>
      <c r="S153" s="12" t="s">
        <v>101</v>
      </c>
      <c r="T153" s="14"/>
      <c r="U153" s="12">
        <f>IF(B153="","",DATEDIF(B153,[1]Settings!$B$1,"Y"))</f>
        <v>94</v>
      </c>
      <c r="V153" s="12" t="str">
        <f t="shared" si="4"/>
        <v>85+</v>
      </c>
      <c r="W153" s="12">
        <f t="shared" si="5"/>
        <v>2026</v>
      </c>
      <c r="X153" t="str">
        <f>FormsData[[#This Row],[Organisation Code]] &amp; " - " &amp; FormsData[[#This Row],[Organisation]]</f>
        <v>A28579 - Partner Programme Test 04</v>
      </c>
    </row>
    <row r="154" spans="1:24" x14ac:dyDescent="0.2">
      <c r="A154" s="12" t="s">
        <v>281</v>
      </c>
      <c r="B154" s="13">
        <v>11847</v>
      </c>
      <c r="C154" s="12" t="s">
        <v>43</v>
      </c>
      <c r="D154" s="14" t="s">
        <v>282</v>
      </c>
      <c r="E154" s="12" t="s">
        <v>283</v>
      </c>
      <c r="F154" s="12" t="s">
        <v>70</v>
      </c>
      <c r="G154" s="12" t="s">
        <v>71</v>
      </c>
      <c r="H154" s="12" t="s">
        <v>101</v>
      </c>
      <c r="I154" s="14" t="s">
        <v>102</v>
      </c>
      <c r="J154" s="14" t="s">
        <v>284</v>
      </c>
      <c r="K154" s="15">
        <v>46085.566157407397</v>
      </c>
      <c r="L154" s="12" t="s">
        <v>65</v>
      </c>
      <c r="M154" s="12"/>
      <c r="N154" s="12" t="s">
        <v>101</v>
      </c>
      <c r="O154" s="14"/>
      <c r="P154" s="15">
        <v>46085.566157407397</v>
      </c>
      <c r="Q154" s="12" t="s">
        <v>65</v>
      </c>
      <c r="R154" s="12"/>
      <c r="S154" s="12" t="s">
        <v>101</v>
      </c>
      <c r="T154" s="14"/>
      <c r="U154" s="12">
        <f>IF(B154="","",DATEDIF(B154,[1]Settings!$B$1,"Y"))</f>
        <v>94</v>
      </c>
      <c r="V154" s="12" t="str">
        <f t="shared" si="4"/>
        <v>85+</v>
      </c>
      <c r="W154" s="12">
        <f t="shared" si="5"/>
        <v>2026</v>
      </c>
      <c r="X154" t="str">
        <f>FormsData[[#This Row],[Organisation Code]] &amp; " - " &amp; FormsData[[#This Row],[Organisation]]</f>
        <v>A28579 - Partner Programme Test 04</v>
      </c>
    </row>
    <row r="155" spans="1:24" x14ac:dyDescent="0.2">
      <c r="A155" s="12" t="s">
        <v>281</v>
      </c>
      <c r="B155" s="13">
        <v>11847</v>
      </c>
      <c r="C155" s="12" t="s">
        <v>43</v>
      </c>
      <c r="D155" s="14" t="s">
        <v>282</v>
      </c>
      <c r="E155" s="12" t="s">
        <v>283</v>
      </c>
      <c r="F155" s="12" t="s">
        <v>70</v>
      </c>
      <c r="G155" s="12" t="s">
        <v>77</v>
      </c>
      <c r="H155" s="12" t="s">
        <v>101</v>
      </c>
      <c r="I155" s="14" t="s">
        <v>102</v>
      </c>
      <c r="J155" s="14" t="s">
        <v>284</v>
      </c>
      <c r="K155" s="15">
        <v>46085.440231481502</v>
      </c>
      <c r="L155" s="12" t="s">
        <v>65</v>
      </c>
      <c r="M155" s="12"/>
      <c r="N155" s="12" t="s">
        <v>101</v>
      </c>
      <c r="O155" s="14"/>
      <c r="P155" s="15">
        <v>46085.440231481502</v>
      </c>
      <c r="Q155" s="12" t="s">
        <v>65</v>
      </c>
      <c r="R155" s="12"/>
      <c r="S155" s="12" t="s">
        <v>101</v>
      </c>
      <c r="T155" s="14"/>
      <c r="U155" s="12">
        <f>IF(B155="","",DATEDIF(B155,[1]Settings!$B$1,"Y"))</f>
        <v>94</v>
      </c>
      <c r="V155" s="12" t="str">
        <f t="shared" si="4"/>
        <v>85+</v>
      </c>
      <c r="W155" s="12">
        <f t="shared" si="5"/>
        <v>2026</v>
      </c>
      <c r="X155" t="str">
        <f>FormsData[[#This Row],[Organisation Code]] &amp; " - " &amp; FormsData[[#This Row],[Organisation]]</f>
        <v>A28579 - Partner Programme Test 04</v>
      </c>
    </row>
    <row r="156" spans="1:24" x14ac:dyDescent="0.2">
      <c r="A156" s="12" t="s">
        <v>281</v>
      </c>
      <c r="B156" s="13">
        <v>11847</v>
      </c>
      <c r="C156" s="12" t="s">
        <v>43</v>
      </c>
      <c r="D156" s="14" t="s">
        <v>282</v>
      </c>
      <c r="E156" s="12" t="s">
        <v>283</v>
      </c>
      <c r="F156" s="12" t="s">
        <v>70</v>
      </c>
      <c r="G156" s="12" t="s">
        <v>77</v>
      </c>
      <c r="H156" s="12" t="s">
        <v>101</v>
      </c>
      <c r="I156" s="14" t="s">
        <v>102</v>
      </c>
      <c r="J156" s="14" t="s">
        <v>284</v>
      </c>
      <c r="K156" s="15">
        <v>46085.446851851899</v>
      </c>
      <c r="L156" s="12" t="s">
        <v>65</v>
      </c>
      <c r="M156" s="12"/>
      <c r="N156" s="12" t="s">
        <v>101</v>
      </c>
      <c r="O156" s="14"/>
      <c r="P156" s="15">
        <v>46085.446851851899</v>
      </c>
      <c r="Q156" s="12" t="s">
        <v>65</v>
      </c>
      <c r="R156" s="12"/>
      <c r="S156" s="12" t="s">
        <v>101</v>
      </c>
      <c r="T156" s="14"/>
      <c r="U156" s="12">
        <f>IF(B156="","",DATEDIF(B156,[1]Settings!$B$1,"Y"))</f>
        <v>94</v>
      </c>
      <c r="V156" s="12" t="str">
        <f t="shared" si="4"/>
        <v>85+</v>
      </c>
      <c r="W156" s="12">
        <f t="shared" si="5"/>
        <v>2026</v>
      </c>
      <c r="X156" t="str">
        <f>FormsData[[#This Row],[Organisation Code]] &amp; " - " &amp; FormsData[[#This Row],[Organisation]]</f>
        <v>A28579 - Partner Programme Test 04</v>
      </c>
    </row>
    <row r="157" spans="1:24" x14ac:dyDescent="0.2">
      <c r="A157" s="12" t="s">
        <v>281</v>
      </c>
      <c r="B157" s="13">
        <v>11847</v>
      </c>
      <c r="C157" s="12" t="s">
        <v>43</v>
      </c>
      <c r="D157" s="14" t="s">
        <v>282</v>
      </c>
      <c r="E157" s="12" t="s">
        <v>283</v>
      </c>
      <c r="F157" s="12" t="s">
        <v>285</v>
      </c>
      <c r="G157" s="12" t="s">
        <v>47</v>
      </c>
      <c r="H157" s="12" t="s">
        <v>101</v>
      </c>
      <c r="I157" s="14" t="s">
        <v>102</v>
      </c>
      <c r="J157" s="14" t="s">
        <v>284</v>
      </c>
      <c r="K157" s="15">
        <v>45922.5936574074</v>
      </c>
      <c r="L157" s="12" t="s">
        <v>65</v>
      </c>
      <c r="M157" s="12"/>
      <c r="N157" s="12" t="s">
        <v>101</v>
      </c>
      <c r="O157" s="14"/>
      <c r="P157" s="15">
        <v>45953.492291666698</v>
      </c>
      <c r="Q157" s="12" t="s">
        <v>65</v>
      </c>
      <c r="R157" s="12"/>
      <c r="S157" s="12" t="s">
        <v>101</v>
      </c>
      <c r="T157" s="14"/>
      <c r="U157" s="12">
        <f>IF(B157="","",DATEDIF(B157,[1]Settings!$B$1,"Y"))</f>
        <v>94</v>
      </c>
      <c r="V157" s="12" t="str">
        <f t="shared" si="4"/>
        <v>85+</v>
      </c>
      <c r="W157" s="12">
        <f t="shared" si="5"/>
        <v>2025</v>
      </c>
      <c r="X157" t="str">
        <f>FormsData[[#This Row],[Organisation Code]] &amp; " - " &amp; FormsData[[#This Row],[Organisation]]</f>
        <v>A28579 - Partner Programme Test 04</v>
      </c>
    </row>
    <row r="158" spans="1:24" x14ac:dyDescent="0.2">
      <c r="A158" s="12" t="s">
        <v>281</v>
      </c>
      <c r="B158" s="13">
        <v>11847</v>
      </c>
      <c r="C158" s="12" t="s">
        <v>43</v>
      </c>
      <c r="D158" s="14" t="s">
        <v>282</v>
      </c>
      <c r="E158" s="12" t="s">
        <v>283</v>
      </c>
      <c r="F158" s="12" t="s">
        <v>86</v>
      </c>
      <c r="G158" s="12" t="s">
        <v>47</v>
      </c>
      <c r="H158" s="12" t="s">
        <v>101</v>
      </c>
      <c r="I158" s="14" t="s">
        <v>102</v>
      </c>
      <c r="J158" s="14" t="s">
        <v>284</v>
      </c>
      <c r="K158" s="15">
        <v>45786.417094907403</v>
      </c>
      <c r="L158" s="12" t="s">
        <v>75</v>
      </c>
      <c r="M158" s="12"/>
      <c r="N158" s="12" t="s">
        <v>80</v>
      </c>
      <c r="O158" s="14"/>
      <c r="P158" s="15">
        <v>45916.411643518499</v>
      </c>
      <c r="Q158" s="12" t="s">
        <v>65</v>
      </c>
      <c r="R158" s="12"/>
      <c r="S158" s="12" t="s">
        <v>101</v>
      </c>
      <c r="T158" s="14"/>
      <c r="U158" s="12">
        <f>IF(B158="","",DATEDIF(B158,[1]Settings!$B$1,"Y"))</f>
        <v>94</v>
      </c>
      <c r="V158" s="12" t="str">
        <f t="shared" si="4"/>
        <v>85+</v>
      </c>
      <c r="W158" s="12">
        <f t="shared" si="5"/>
        <v>2025</v>
      </c>
      <c r="X158" t="str">
        <f>FormsData[[#This Row],[Organisation Code]] &amp; " - " &amp; FormsData[[#This Row],[Organisation]]</f>
        <v>A28579 - Partner Programme Test 04</v>
      </c>
    </row>
    <row r="159" spans="1:24" x14ac:dyDescent="0.2">
      <c r="A159" s="12" t="s">
        <v>286</v>
      </c>
      <c r="B159" s="13">
        <v>15378</v>
      </c>
      <c r="C159" s="12" t="s">
        <v>93</v>
      </c>
      <c r="D159" s="14" t="s">
        <v>287</v>
      </c>
      <c r="E159" s="12" t="s">
        <v>288</v>
      </c>
      <c r="F159" s="12" t="s">
        <v>70</v>
      </c>
      <c r="G159" s="12" t="s">
        <v>71</v>
      </c>
      <c r="H159" s="12" t="s">
        <v>63</v>
      </c>
      <c r="I159" s="14" t="s">
        <v>49</v>
      </c>
      <c r="J159" s="14" t="s">
        <v>289</v>
      </c>
      <c r="K159" s="15">
        <v>44505.6461921296</v>
      </c>
      <c r="L159" s="12" t="s">
        <v>75</v>
      </c>
      <c r="M159" s="12"/>
      <c r="N159" s="12" t="s">
        <v>69</v>
      </c>
      <c r="O159" s="14"/>
      <c r="P159" s="15">
        <v>44505.6461921296</v>
      </c>
      <c r="Q159" s="12" t="s">
        <v>75</v>
      </c>
      <c r="R159" s="12"/>
      <c r="S159" s="12" t="s">
        <v>69</v>
      </c>
      <c r="T159" s="14"/>
      <c r="U159" s="12">
        <f>IF(B159="","",DATEDIF(B159,[1]Settings!$B$1,"Y"))</f>
        <v>84</v>
      </c>
      <c r="V159" s="12" t="str">
        <f t="shared" si="4"/>
        <v>75-84</v>
      </c>
      <c r="W159" s="12">
        <f t="shared" si="5"/>
        <v>2021</v>
      </c>
      <c r="X159" t="str">
        <f>FormsData[[#This Row],[Organisation Code]] &amp; " - " &amp; FormsData[[#This Row],[Organisation]]</f>
        <v>A29390 - Partner Test CDB29390</v>
      </c>
    </row>
    <row r="160" spans="1:24" x14ac:dyDescent="0.2">
      <c r="A160" s="12" t="s">
        <v>286</v>
      </c>
      <c r="B160" s="13">
        <v>15378</v>
      </c>
      <c r="C160" s="12" t="s">
        <v>93</v>
      </c>
      <c r="D160" s="14" t="s">
        <v>287</v>
      </c>
      <c r="E160" s="12" t="s">
        <v>288</v>
      </c>
      <c r="F160" s="12" t="s">
        <v>86</v>
      </c>
      <c r="G160" s="12" t="s">
        <v>47</v>
      </c>
      <c r="H160" s="12" t="s">
        <v>63</v>
      </c>
      <c r="I160" s="14" t="s">
        <v>49</v>
      </c>
      <c r="J160" s="14" t="s">
        <v>289</v>
      </c>
      <c r="K160" s="15">
        <v>44510.676284722198</v>
      </c>
      <c r="L160" s="12" t="s">
        <v>75</v>
      </c>
      <c r="M160" s="12"/>
      <c r="N160" s="12" t="s">
        <v>69</v>
      </c>
      <c r="O160" s="14"/>
      <c r="P160" s="15">
        <v>44510.676284722198</v>
      </c>
      <c r="Q160" s="12" t="s">
        <v>75</v>
      </c>
      <c r="R160" s="12"/>
      <c r="S160" s="12" t="s">
        <v>69</v>
      </c>
      <c r="T160" s="14"/>
      <c r="U160" s="12">
        <f>IF(B160="","",DATEDIF(B160,[1]Settings!$B$1,"Y"))</f>
        <v>84</v>
      </c>
      <c r="V160" s="12" t="str">
        <f t="shared" si="4"/>
        <v>75-84</v>
      </c>
      <c r="W160" s="12">
        <f t="shared" si="5"/>
        <v>2021</v>
      </c>
      <c r="X160" t="str">
        <f>FormsData[[#This Row],[Organisation Code]] &amp; " - " &amp; FormsData[[#This Row],[Organisation]]</f>
        <v>A29390 - Partner Test CDB29390</v>
      </c>
    </row>
    <row r="161" spans="1:24" x14ac:dyDescent="0.2">
      <c r="A161" s="12" t="s">
        <v>286</v>
      </c>
      <c r="B161" s="13">
        <v>15378</v>
      </c>
      <c r="C161" s="12" t="s">
        <v>93</v>
      </c>
      <c r="D161" s="14" t="s">
        <v>287</v>
      </c>
      <c r="E161" s="12" t="s">
        <v>288</v>
      </c>
      <c r="F161" s="12" t="s">
        <v>70</v>
      </c>
      <c r="G161" s="12" t="s">
        <v>77</v>
      </c>
      <c r="H161" s="12" t="s">
        <v>63</v>
      </c>
      <c r="I161" s="14" t="s">
        <v>49</v>
      </c>
      <c r="J161" s="14" t="s">
        <v>289</v>
      </c>
      <c r="K161" s="15">
        <v>44510.687129629601</v>
      </c>
      <c r="L161" s="12" t="s">
        <v>75</v>
      </c>
      <c r="M161" s="12"/>
      <c r="N161" s="12" t="s">
        <v>69</v>
      </c>
      <c r="O161" s="14"/>
      <c r="P161" s="15">
        <v>44510.687129629601</v>
      </c>
      <c r="Q161" s="12" t="s">
        <v>75</v>
      </c>
      <c r="R161" s="12"/>
      <c r="S161" s="12" t="s">
        <v>69</v>
      </c>
      <c r="T161" s="14"/>
      <c r="U161" s="12">
        <f>IF(B161="","",DATEDIF(B161,[1]Settings!$B$1,"Y"))</f>
        <v>84</v>
      </c>
      <c r="V161" s="12" t="str">
        <f t="shared" si="4"/>
        <v>75-84</v>
      </c>
      <c r="W161" s="12">
        <f t="shared" si="5"/>
        <v>2021</v>
      </c>
      <c r="X161" t="str">
        <f>FormsData[[#This Row],[Organisation Code]] &amp; " - " &amp; FormsData[[#This Row],[Organisation]]</f>
        <v>A29390 - Partner Test CDB29390</v>
      </c>
    </row>
    <row r="162" spans="1:24" x14ac:dyDescent="0.2">
      <c r="A162" s="12" t="s">
        <v>286</v>
      </c>
      <c r="B162" s="13">
        <v>15378</v>
      </c>
      <c r="C162" s="12" t="s">
        <v>93</v>
      </c>
      <c r="D162" s="14" t="s">
        <v>287</v>
      </c>
      <c r="E162" s="12" t="s">
        <v>288</v>
      </c>
      <c r="F162" s="12" t="s">
        <v>87</v>
      </c>
      <c r="G162" s="12" t="s">
        <v>47</v>
      </c>
      <c r="H162" s="12" t="s">
        <v>63</v>
      </c>
      <c r="I162" s="14" t="s">
        <v>49</v>
      </c>
      <c r="J162" s="14" t="s">
        <v>289</v>
      </c>
      <c r="K162" s="15">
        <v>44510.677372685197</v>
      </c>
      <c r="L162" s="12" t="s">
        <v>75</v>
      </c>
      <c r="M162" s="12"/>
      <c r="N162" s="12" t="s">
        <v>69</v>
      </c>
      <c r="O162" s="14"/>
      <c r="P162" s="15">
        <v>44510.677372685197</v>
      </c>
      <c r="Q162" s="12" t="s">
        <v>75</v>
      </c>
      <c r="R162" s="12"/>
      <c r="S162" s="12" t="s">
        <v>69</v>
      </c>
      <c r="T162" s="14"/>
      <c r="U162" s="12">
        <f>IF(B162="","",DATEDIF(B162,[1]Settings!$B$1,"Y"))</f>
        <v>84</v>
      </c>
      <c r="V162" s="12" t="str">
        <f t="shared" si="4"/>
        <v>75-84</v>
      </c>
      <c r="W162" s="12">
        <f t="shared" si="5"/>
        <v>2021</v>
      </c>
      <c r="X162" t="str">
        <f>FormsData[[#This Row],[Organisation Code]] &amp; " - " &amp; FormsData[[#This Row],[Organisation]]</f>
        <v>A29390 - Partner Test CDB29390</v>
      </c>
    </row>
    <row r="163" spans="1:24" x14ac:dyDescent="0.2">
      <c r="A163" s="12" t="s">
        <v>286</v>
      </c>
      <c r="B163" s="13">
        <v>15378</v>
      </c>
      <c r="C163" s="12" t="s">
        <v>93</v>
      </c>
      <c r="D163" s="14" t="s">
        <v>287</v>
      </c>
      <c r="E163" s="12" t="s">
        <v>288</v>
      </c>
      <c r="F163" s="12" t="s">
        <v>70</v>
      </c>
      <c r="G163" s="12" t="s">
        <v>71</v>
      </c>
      <c r="H163" s="12" t="s">
        <v>63</v>
      </c>
      <c r="I163" s="14" t="s">
        <v>49</v>
      </c>
      <c r="J163" s="14" t="s">
        <v>289</v>
      </c>
      <c r="K163" s="15">
        <v>44512.570868055598</v>
      </c>
      <c r="L163" s="12" t="s">
        <v>75</v>
      </c>
      <c r="M163" s="12"/>
      <c r="N163" s="12" t="s">
        <v>69</v>
      </c>
      <c r="O163" s="14"/>
      <c r="P163" s="15">
        <v>44512.570868055598</v>
      </c>
      <c r="Q163" s="12" t="s">
        <v>75</v>
      </c>
      <c r="R163" s="12"/>
      <c r="S163" s="12" t="s">
        <v>69</v>
      </c>
      <c r="T163" s="14"/>
      <c r="U163" s="12">
        <f>IF(B163="","",DATEDIF(B163,[1]Settings!$B$1,"Y"))</f>
        <v>84</v>
      </c>
      <c r="V163" s="12" t="str">
        <f t="shared" si="4"/>
        <v>75-84</v>
      </c>
      <c r="W163" s="12">
        <f t="shared" si="5"/>
        <v>2021</v>
      </c>
      <c r="X163" t="str">
        <f>FormsData[[#This Row],[Organisation Code]] &amp; " - " &amp; FormsData[[#This Row],[Organisation]]</f>
        <v>A29390 - Partner Test CDB29390</v>
      </c>
    </row>
    <row r="164" spans="1:24" x14ac:dyDescent="0.2">
      <c r="A164" s="12" t="s">
        <v>290</v>
      </c>
      <c r="B164" s="13">
        <v>36419</v>
      </c>
      <c r="C164" s="12" t="s">
        <v>107</v>
      </c>
      <c r="D164" s="14" t="s">
        <v>291</v>
      </c>
      <c r="E164" s="12" t="s">
        <v>292</v>
      </c>
      <c r="F164" s="12" t="s">
        <v>46</v>
      </c>
      <c r="G164" s="12" t="s">
        <v>47</v>
      </c>
      <c r="H164" s="12" t="s">
        <v>63</v>
      </c>
      <c r="I164" s="14" t="s">
        <v>49</v>
      </c>
      <c r="J164" s="14" t="s">
        <v>293</v>
      </c>
      <c r="K164" s="15">
        <v>44116.558217592603</v>
      </c>
      <c r="L164" s="12"/>
      <c r="M164" s="12"/>
      <c r="N164" s="12"/>
      <c r="O164" s="14"/>
      <c r="P164" s="15">
        <v>44116.558217592603</v>
      </c>
      <c r="Q164" s="12"/>
      <c r="R164" s="12"/>
      <c r="S164" s="12"/>
      <c r="T164" s="14"/>
      <c r="U164" s="12">
        <f>IF(B164="","",DATEDIF(B164,[1]Settings!$B$1,"Y"))</f>
        <v>26</v>
      </c>
      <c r="V164" s="12" t="str">
        <f t="shared" si="4"/>
        <v>18-39</v>
      </c>
      <c r="W164" s="12">
        <f t="shared" si="5"/>
        <v>2020</v>
      </c>
      <c r="X164" t="str">
        <f>FormsData[[#This Row],[Organisation Code]] &amp; " - " &amp; FormsData[[#This Row],[Organisation]]</f>
        <v>A29390 - Partner Test CDB29390</v>
      </c>
    </row>
    <row r="165" spans="1:24" x14ac:dyDescent="0.2">
      <c r="A165" s="12" t="s">
        <v>294</v>
      </c>
      <c r="B165" s="13">
        <v>11794</v>
      </c>
      <c r="C165" s="12" t="s">
        <v>107</v>
      </c>
      <c r="D165" s="14" t="s">
        <v>295</v>
      </c>
      <c r="E165" s="12" t="s">
        <v>296</v>
      </c>
      <c r="F165" s="12" t="s">
        <v>70</v>
      </c>
      <c r="G165" s="12" t="s">
        <v>77</v>
      </c>
      <c r="H165" s="12" t="s">
        <v>63</v>
      </c>
      <c r="I165" s="14" t="s">
        <v>49</v>
      </c>
      <c r="J165" s="14" t="s">
        <v>297</v>
      </c>
      <c r="K165" s="15">
        <v>44217.562164351897</v>
      </c>
      <c r="L165" s="12" t="s">
        <v>104</v>
      </c>
      <c r="M165" s="12"/>
      <c r="N165" s="12" t="s">
        <v>69</v>
      </c>
      <c r="O165" s="14"/>
      <c r="P165" s="15">
        <v>44217.562164351897</v>
      </c>
      <c r="Q165" s="12" t="s">
        <v>104</v>
      </c>
      <c r="R165" s="12"/>
      <c r="S165" s="12" t="s">
        <v>69</v>
      </c>
      <c r="T165" s="14"/>
      <c r="U165" s="12">
        <f>IF(B165="","",DATEDIF(B165,[1]Settings!$B$1,"Y"))</f>
        <v>94</v>
      </c>
      <c r="V165" s="12" t="str">
        <f t="shared" si="4"/>
        <v>85+</v>
      </c>
      <c r="W165" s="12">
        <f t="shared" si="5"/>
        <v>2021</v>
      </c>
      <c r="X165" t="str">
        <f>FormsData[[#This Row],[Organisation Code]] &amp; " - " &amp; FormsData[[#This Row],[Organisation]]</f>
        <v>A29390 - Partner Test CDB29390</v>
      </c>
    </row>
    <row r="166" spans="1:24" x14ac:dyDescent="0.2">
      <c r="A166" s="12" t="s">
        <v>294</v>
      </c>
      <c r="B166" s="13">
        <v>11794</v>
      </c>
      <c r="C166" s="12" t="s">
        <v>107</v>
      </c>
      <c r="D166" s="14" t="s">
        <v>295</v>
      </c>
      <c r="E166" s="12" t="s">
        <v>296</v>
      </c>
      <c r="F166" s="12" t="s">
        <v>70</v>
      </c>
      <c r="G166" s="12" t="s">
        <v>71</v>
      </c>
      <c r="H166" s="12" t="s">
        <v>63</v>
      </c>
      <c r="I166" s="14" t="s">
        <v>49</v>
      </c>
      <c r="J166" s="14" t="s">
        <v>297</v>
      </c>
      <c r="K166" s="15">
        <v>44217.664305555598</v>
      </c>
      <c r="L166" s="12" t="s">
        <v>104</v>
      </c>
      <c r="M166" s="12"/>
      <c r="N166" s="12" t="s">
        <v>69</v>
      </c>
      <c r="O166" s="14"/>
      <c r="P166" s="15">
        <v>44217.664305555598</v>
      </c>
      <c r="Q166" s="12" t="s">
        <v>104</v>
      </c>
      <c r="R166" s="12"/>
      <c r="S166" s="12" t="s">
        <v>69</v>
      </c>
      <c r="T166" s="14"/>
      <c r="U166" s="12">
        <f>IF(B166="","",DATEDIF(B166,[1]Settings!$B$1,"Y"))</f>
        <v>94</v>
      </c>
      <c r="V166" s="12" t="str">
        <f t="shared" si="4"/>
        <v>85+</v>
      </c>
      <c r="W166" s="12">
        <f t="shared" si="5"/>
        <v>2021</v>
      </c>
      <c r="X166" t="str">
        <f>FormsData[[#This Row],[Organisation Code]] &amp; " - " &amp; FormsData[[#This Row],[Organisation]]</f>
        <v>A29390 - Partner Test CDB29390</v>
      </c>
    </row>
    <row r="167" spans="1:24" x14ac:dyDescent="0.2">
      <c r="A167" s="12" t="s">
        <v>298</v>
      </c>
      <c r="B167" s="13">
        <v>31284</v>
      </c>
      <c r="C167" s="12" t="s">
        <v>43</v>
      </c>
      <c r="D167" s="14" t="s">
        <v>299</v>
      </c>
      <c r="E167" s="12" t="s">
        <v>300</v>
      </c>
      <c r="F167" s="12" t="s">
        <v>46</v>
      </c>
      <c r="G167" s="12" t="s">
        <v>47</v>
      </c>
      <c r="H167" s="12" t="s">
        <v>63</v>
      </c>
      <c r="I167" s="14" t="s">
        <v>49</v>
      </c>
      <c r="J167" s="14" t="s">
        <v>301</v>
      </c>
      <c r="K167" s="15">
        <v>44116.5570717593</v>
      </c>
      <c r="L167" s="12"/>
      <c r="M167" s="12"/>
      <c r="N167" s="12"/>
      <c r="O167" s="14"/>
      <c r="P167" s="15">
        <v>44116.5570717593</v>
      </c>
      <c r="Q167" s="12"/>
      <c r="R167" s="12"/>
      <c r="S167" s="12"/>
      <c r="T167" s="14"/>
      <c r="U167" s="12">
        <f>IF(B167="","",DATEDIF(B167,[1]Settings!$B$1,"Y"))</f>
        <v>40</v>
      </c>
      <c r="V167" s="12" t="str">
        <f t="shared" si="4"/>
        <v>40-64</v>
      </c>
      <c r="W167" s="12">
        <f t="shared" si="5"/>
        <v>2020</v>
      </c>
      <c r="X167" t="str">
        <f>FormsData[[#This Row],[Organisation Code]] &amp; " - " &amp; FormsData[[#This Row],[Organisation]]</f>
        <v>A29390 - Partner Test CDB29390</v>
      </c>
    </row>
    <row r="168" spans="1:24" x14ac:dyDescent="0.2">
      <c r="A168" s="12" t="s">
        <v>302</v>
      </c>
      <c r="B168" s="13">
        <v>31251</v>
      </c>
      <c r="C168" s="12" t="s">
        <v>107</v>
      </c>
      <c r="D168" s="14" t="s">
        <v>303</v>
      </c>
      <c r="E168" s="12" t="s">
        <v>304</v>
      </c>
      <c r="F168" s="12" t="s">
        <v>70</v>
      </c>
      <c r="G168" s="12" t="s">
        <v>71</v>
      </c>
      <c r="H168" s="12" t="s">
        <v>101</v>
      </c>
      <c r="I168" s="14" t="s">
        <v>102</v>
      </c>
      <c r="J168" s="14" t="s">
        <v>121</v>
      </c>
      <c r="K168" s="15">
        <v>45909.734861111101</v>
      </c>
      <c r="L168" s="12" t="s">
        <v>74</v>
      </c>
      <c r="M168" s="12"/>
      <c r="N168" s="12" t="s">
        <v>101</v>
      </c>
      <c r="O168" s="14"/>
      <c r="P168" s="15">
        <v>45909.734861111101</v>
      </c>
      <c r="Q168" s="12" t="s">
        <v>74</v>
      </c>
      <c r="R168" s="12"/>
      <c r="S168" s="12" t="s">
        <v>101</v>
      </c>
      <c r="T168" s="14"/>
      <c r="U168" s="12">
        <f>IF(B168="","",DATEDIF(B168,[1]Settings!$B$1,"Y"))</f>
        <v>41</v>
      </c>
      <c r="V168" s="12" t="str">
        <f t="shared" si="4"/>
        <v>40-64</v>
      </c>
      <c r="W168" s="12">
        <f t="shared" si="5"/>
        <v>2025</v>
      </c>
      <c r="X168" t="str">
        <f>FormsData[[#This Row],[Organisation Code]] &amp; " - " &amp; FormsData[[#This Row],[Organisation]]</f>
        <v>A28579 - Partner Programme Test 04</v>
      </c>
    </row>
    <row r="169" spans="1:24" x14ac:dyDescent="0.2">
      <c r="A169" s="12" t="s">
        <v>302</v>
      </c>
      <c r="B169" s="13">
        <v>31251</v>
      </c>
      <c r="C169" s="12" t="s">
        <v>107</v>
      </c>
      <c r="D169" s="14" t="s">
        <v>303</v>
      </c>
      <c r="E169" s="12" t="s">
        <v>304</v>
      </c>
      <c r="F169" s="12" t="s">
        <v>70</v>
      </c>
      <c r="G169" s="12" t="s">
        <v>77</v>
      </c>
      <c r="H169" s="12" t="s">
        <v>101</v>
      </c>
      <c r="I169" s="14" t="s">
        <v>102</v>
      </c>
      <c r="J169" s="14" t="s">
        <v>121</v>
      </c>
      <c r="K169" s="15">
        <v>45923.574745370403</v>
      </c>
      <c r="L169" s="12" t="s">
        <v>68</v>
      </c>
      <c r="M169" s="12"/>
      <c r="N169" s="12" t="s">
        <v>105</v>
      </c>
      <c r="O169" s="14"/>
      <c r="P169" s="15">
        <v>45923.574745370403</v>
      </c>
      <c r="Q169" s="12" t="s">
        <v>68</v>
      </c>
      <c r="R169" s="12"/>
      <c r="S169" s="12" t="s">
        <v>105</v>
      </c>
      <c r="T169" s="14"/>
      <c r="U169" s="12">
        <f>IF(B169="","",DATEDIF(B169,[1]Settings!$B$1,"Y"))</f>
        <v>41</v>
      </c>
      <c r="V169" s="12" t="str">
        <f t="shared" si="4"/>
        <v>40-64</v>
      </c>
      <c r="W169" s="12">
        <f t="shared" si="5"/>
        <v>2025</v>
      </c>
      <c r="X169" t="str">
        <f>FormsData[[#This Row],[Organisation Code]] &amp; " - " &amp; FormsData[[#This Row],[Organisation]]</f>
        <v>A28579 - Partner Programme Test 04</v>
      </c>
    </row>
    <row r="170" spans="1:24" x14ac:dyDescent="0.2">
      <c r="A170" s="12" t="s">
        <v>302</v>
      </c>
      <c r="B170" s="13">
        <v>31251</v>
      </c>
      <c r="C170" s="12" t="s">
        <v>107</v>
      </c>
      <c r="D170" s="14" t="s">
        <v>303</v>
      </c>
      <c r="E170" s="12" t="s">
        <v>304</v>
      </c>
      <c r="F170" s="12" t="s">
        <v>70</v>
      </c>
      <c r="G170" s="12" t="s">
        <v>71</v>
      </c>
      <c r="H170" s="12" t="s">
        <v>101</v>
      </c>
      <c r="I170" s="14" t="s">
        <v>102</v>
      </c>
      <c r="J170" s="14" t="s">
        <v>121</v>
      </c>
      <c r="K170" s="15">
        <v>45909.715405092596</v>
      </c>
      <c r="L170" s="12" t="s">
        <v>74</v>
      </c>
      <c r="M170" s="12"/>
      <c r="N170" s="12" t="s">
        <v>101</v>
      </c>
      <c r="O170" s="14"/>
      <c r="P170" s="15">
        <v>45909.715405092596</v>
      </c>
      <c r="Q170" s="12" t="s">
        <v>74</v>
      </c>
      <c r="R170" s="12"/>
      <c r="S170" s="12" t="s">
        <v>101</v>
      </c>
      <c r="T170" s="14"/>
      <c r="U170" s="12">
        <f>IF(B170="","",DATEDIF(B170,[1]Settings!$B$1,"Y"))</f>
        <v>41</v>
      </c>
      <c r="V170" s="12" t="str">
        <f t="shared" si="4"/>
        <v>40-64</v>
      </c>
      <c r="W170" s="12">
        <f t="shared" si="5"/>
        <v>2025</v>
      </c>
      <c r="X170" t="str">
        <f>FormsData[[#This Row],[Organisation Code]] &amp; " - " &amp; FormsData[[#This Row],[Organisation]]</f>
        <v>A28579 - Partner Programme Test 04</v>
      </c>
    </row>
    <row r="171" spans="1:24" x14ac:dyDescent="0.2">
      <c r="A171" s="12" t="s">
        <v>305</v>
      </c>
      <c r="B171" s="13">
        <v>25323</v>
      </c>
      <c r="C171" s="12" t="s">
        <v>43</v>
      </c>
      <c r="D171" s="14" t="s">
        <v>306</v>
      </c>
      <c r="E171" s="12" t="s">
        <v>307</v>
      </c>
      <c r="F171" s="12" t="s">
        <v>86</v>
      </c>
      <c r="G171" s="12" t="s">
        <v>47</v>
      </c>
      <c r="H171" s="12" t="s">
        <v>203</v>
      </c>
      <c r="I171" s="14" t="s">
        <v>204</v>
      </c>
      <c r="J171" s="14" t="s">
        <v>205</v>
      </c>
      <c r="K171" s="15">
        <v>44483.507824074099</v>
      </c>
      <c r="L171" s="12" t="s">
        <v>206</v>
      </c>
      <c r="M171" s="12"/>
      <c r="N171" s="12" t="s">
        <v>207</v>
      </c>
      <c r="O171" s="14"/>
      <c r="P171" s="15">
        <v>44483.507824074099</v>
      </c>
      <c r="Q171" s="12" t="s">
        <v>145</v>
      </c>
      <c r="R171" s="12"/>
      <c r="S171" s="12" t="s">
        <v>76</v>
      </c>
      <c r="T171" s="14"/>
      <c r="U171" s="12">
        <f>IF(B171="","",DATEDIF(B171,[1]Settings!$B$1,"Y"))</f>
        <v>57</v>
      </c>
      <c r="V171" s="12" t="str">
        <f t="shared" si="4"/>
        <v>40-64</v>
      </c>
      <c r="W171" s="12">
        <f t="shared" si="5"/>
        <v>2021</v>
      </c>
      <c r="X171" t="str">
        <f>FormsData[[#This Row],[Organisation Code]] &amp; " - " &amp; FormsData[[#This Row],[Organisation]]</f>
        <v>L85046 - MENDIP COUNTRY PRACTICE</v>
      </c>
    </row>
    <row r="172" spans="1:24" x14ac:dyDescent="0.2">
      <c r="A172" s="12" t="s">
        <v>308</v>
      </c>
      <c r="B172" s="13">
        <v>15665</v>
      </c>
      <c r="C172" s="12" t="s">
        <v>43</v>
      </c>
      <c r="D172" s="14" t="s">
        <v>309</v>
      </c>
      <c r="E172" s="12" t="s">
        <v>310</v>
      </c>
      <c r="F172" s="12" t="s">
        <v>78</v>
      </c>
      <c r="G172" s="12" t="s">
        <v>47</v>
      </c>
      <c r="H172" s="12" t="s">
        <v>63</v>
      </c>
      <c r="I172" s="14" t="s">
        <v>49</v>
      </c>
      <c r="J172" s="14" t="s">
        <v>311</v>
      </c>
      <c r="K172" s="15">
        <v>44432.6266666667</v>
      </c>
      <c r="L172" s="12" t="s">
        <v>65</v>
      </c>
      <c r="M172" s="12"/>
      <c r="N172" s="12" t="s">
        <v>69</v>
      </c>
      <c r="O172" s="14"/>
      <c r="P172" s="15">
        <v>44432.6266666667</v>
      </c>
      <c r="Q172" s="12" t="s">
        <v>65</v>
      </c>
      <c r="R172" s="12"/>
      <c r="S172" s="12" t="s">
        <v>69</v>
      </c>
      <c r="T172" s="14"/>
      <c r="U172" s="12">
        <f>IF(B172="","",DATEDIF(B172,[1]Settings!$B$1,"Y"))</f>
        <v>83</v>
      </c>
      <c r="V172" s="12" t="str">
        <f t="shared" si="4"/>
        <v>75-84</v>
      </c>
      <c r="W172" s="12">
        <f t="shared" si="5"/>
        <v>2021</v>
      </c>
      <c r="X172" t="str">
        <f>FormsData[[#This Row],[Organisation Code]] &amp; " - " &amp; FormsData[[#This Row],[Organisation]]</f>
        <v>A29390 - Partner Test CDB29390</v>
      </c>
    </row>
    <row r="173" spans="1:24" x14ac:dyDescent="0.2">
      <c r="A173" s="12" t="s">
        <v>312</v>
      </c>
      <c r="B173" s="13">
        <v>22615</v>
      </c>
      <c r="C173" s="12" t="s">
        <v>43</v>
      </c>
      <c r="D173" s="14" t="s">
        <v>313</v>
      </c>
      <c r="E173" s="12" t="s">
        <v>314</v>
      </c>
      <c r="F173" s="12" t="s">
        <v>46</v>
      </c>
      <c r="G173" s="12" t="s">
        <v>47</v>
      </c>
      <c r="H173" s="12" t="s">
        <v>72</v>
      </c>
      <c r="I173" s="14" t="s">
        <v>73</v>
      </c>
      <c r="J173" s="14" t="s">
        <v>315</v>
      </c>
      <c r="K173" s="15">
        <v>45420.481192129599</v>
      </c>
      <c r="L173" s="12" t="s">
        <v>65</v>
      </c>
      <c r="M173" s="12"/>
      <c r="N173" s="12" t="s">
        <v>82</v>
      </c>
      <c r="O173" s="14"/>
      <c r="P173" s="15">
        <v>45420.481192129599</v>
      </c>
      <c r="Q173" s="12" t="s">
        <v>65</v>
      </c>
      <c r="R173" s="12"/>
      <c r="S173" s="12" t="s">
        <v>82</v>
      </c>
      <c r="T173" s="14"/>
      <c r="U173" s="12">
        <f>IF(B173="","",DATEDIF(B173,[1]Settings!$B$1,"Y"))</f>
        <v>64</v>
      </c>
      <c r="V173" s="12" t="str">
        <f t="shared" si="4"/>
        <v>40-64</v>
      </c>
      <c r="W173" s="12">
        <f t="shared" si="5"/>
        <v>2024</v>
      </c>
      <c r="X173" t="str">
        <f>FormsData[[#This Row],[Organisation Code]] &amp; " - " &amp; FormsData[[#This Row],[Organisation]]</f>
        <v>HSCIC4 - HSCIC Unsupported Test Environment D</v>
      </c>
    </row>
    <row r="174" spans="1:24" x14ac:dyDescent="0.2">
      <c r="A174" s="12" t="s">
        <v>312</v>
      </c>
      <c r="B174" s="13">
        <v>22615</v>
      </c>
      <c r="C174" s="12" t="s">
        <v>43</v>
      </c>
      <c r="D174" s="14" t="s">
        <v>313</v>
      </c>
      <c r="E174" s="12" t="s">
        <v>314</v>
      </c>
      <c r="F174" s="12" t="s">
        <v>79</v>
      </c>
      <c r="G174" s="12" t="s">
        <v>62</v>
      </c>
      <c r="H174" s="12" t="s">
        <v>63</v>
      </c>
      <c r="I174" s="14" t="s">
        <v>49</v>
      </c>
      <c r="J174" s="14" t="s">
        <v>315</v>
      </c>
      <c r="K174" s="15">
        <v>44203.519606481503</v>
      </c>
      <c r="L174" s="12" t="s">
        <v>75</v>
      </c>
      <c r="M174" s="12"/>
      <c r="N174" s="12" t="s">
        <v>76</v>
      </c>
      <c r="O174" s="14"/>
      <c r="P174" s="15">
        <v>44203.519606481503</v>
      </c>
      <c r="Q174" s="12" t="s">
        <v>75</v>
      </c>
      <c r="R174" s="12"/>
      <c r="S174" s="12" t="s">
        <v>76</v>
      </c>
      <c r="T174" s="14"/>
      <c r="U174" s="12">
        <f>IF(B174="","",DATEDIF(B174,[1]Settings!$B$1,"Y"))</f>
        <v>64</v>
      </c>
      <c r="V174" s="12" t="str">
        <f t="shared" si="4"/>
        <v>40-64</v>
      </c>
      <c r="W174" s="12">
        <f t="shared" si="5"/>
        <v>2021</v>
      </c>
      <c r="X174" t="str">
        <f>FormsData[[#This Row],[Organisation Code]] &amp; " - " &amp; FormsData[[#This Row],[Organisation]]</f>
        <v>A29390 - Partner Test CDB29390</v>
      </c>
    </row>
    <row r="175" spans="1:24" x14ac:dyDescent="0.2">
      <c r="A175" s="12" t="s">
        <v>312</v>
      </c>
      <c r="B175" s="13">
        <v>22615</v>
      </c>
      <c r="C175" s="12" t="s">
        <v>43</v>
      </c>
      <c r="D175" s="14" t="s">
        <v>313</v>
      </c>
      <c r="E175" s="12" t="s">
        <v>314</v>
      </c>
      <c r="F175" s="12" t="s">
        <v>79</v>
      </c>
      <c r="G175" s="12" t="s">
        <v>47</v>
      </c>
      <c r="H175" s="12" t="s">
        <v>72</v>
      </c>
      <c r="I175" s="14" t="s">
        <v>73</v>
      </c>
      <c r="J175" s="14" t="s">
        <v>315</v>
      </c>
      <c r="K175" s="15">
        <v>45420.478969907403</v>
      </c>
      <c r="L175" s="12" t="s">
        <v>75</v>
      </c>
      <c r="M175" s="12"/>
      <c r="N175" s="12" t="s">
        <v>76</v>
      </c>
      <c r="O175" s="14"/>
      <c r="P175" s="15">
        <v>45420.478969907403</v>
      </c>
      <c r="Q175" s="12" t="s">
        <v>75</v>
      </c>
      <c r="R175" s="12"/>
      <c r="S175" s="12" t="s">
        <v>76</v>
      </c>
      <c r="T175" s="14"/>
      <c r="U175" s="12">
        <f>IF(B175="","",DATEDIF(B175,[1]Settings!$B$1,"Y"))</f>
        <v>64</v>
      </c>
      <c r="V175" s="12" t="str">
        <f t="shared" si="4"/>
        <v>40-64</v>
      </c>
      <c r="W175" s="12">
        <f t="shared" si="5"/>
        <v>2024</v>
      </c>
      <c r="X175" t="str">
        <f>FormsData[[#This Row],[Organisation Code]] &amp; " - " &amp; FormsData[[#This Row],[Organisation]]</f>
        <v>HSCIC4 - HSCIC Unsupported Test Environment D</v>
      </c>
    </row>
    <row r="176" spans="1:24" x14ac:dyDescent="0.2">
      <c r="A176" s="12" t="s">
        <v>316</v>
      </c>
      <c r="B176" s="13">
        <v>40708</v>
      </c>
      <c r="C176" s="12" t="s">
        <v>43</v>
      </c>
      <c r="D176" s="14" t="s">
        <v>317</v>
      </c>
      <c r="E176" s="12" t="s">
        <v>318</v>
      </c>
      <c r="F176" s="12" t="s">
        <v>87</v>
      </c>
      <c r="G176" s="12" t="s">
        <v>62</v>
      </c>
      <c r="H176" s="12" t="s">
        <v>63</v>
      </c>
      <c r="I176" s="14" t="s">
        <v>49</v>
      </c>
      <c r="J176" s="14" t="s">
        <v>64</v>
      </c>
      <c r="K176" s="15">
        <v>44126.041666666701</v>
      </c>
      <c r="L176" s="12"/>
      <c r="M176" s="12"/>
      <c r="N176" s="12"/>
      <c r="O176" s="14"/>
      <c r="P176" s="15">
        <v>44126.041666666701</v>
      </c>
      <c r="Q176" s="12"/>
      <c r="R176" s="12"/>
      <c r="S176" s="12"/>
      <c r="T176" s="14"/>
      <c r="U176" s="12">
        <f>IF(B176="","",DATEDIF(B176,[1]Settings!$B$1,"Y"))</f>
        <v>15</v>
      </c>
      <c r="V176" s="12" t="str">
        <f t="shared" si="4"/>
        <v>Under 18</v>
      </c>
      <c r="W176" s="12">
        <f t="shared" si="5"/>
        <v>2020</v>
      </c>
      <c r="X176" t="str">
        <f>FormsData[[#This Row],[Organisation Code]] &amp; " - " &amp; FormsData[[#This Row],[Organisation]]</f>
        <v>A29390 - Partner Test CDB29390</v>
      </c>
    </row>
    <row r="177" spans="1:24" x14ac:dyDescent="0.2">
      <c r="A177" s="12" t="s">
        <v>316</v>
      </c>
      <c r="B177" s="13">
        <v>40708</v>
      </c>
      <c r="C177" s="12" t="s">
        <v>43</v>
      </c>
      <c r="D177" s="14" t="s">
        <v>317</v>
      </c>
      <c r="E177" s="12" t="s">
        <v>318</v>
      </c>
      <c r="F177" s="12" t="s">
        <v>86</v>
      </c>
      <c r="G177" s="12" t="s">
        <v>62</v>
      </c>
      <c r="H177" s="12" t="s">
        <v>63</v>
      </c>
      <c r="I177" s="14" t="s">
        <v>49</v>
      </c>
      <c r="J177" s="14" t="s">
        <v>64</v>
      </c>
      <c r="K177" s="15">
        <v>44105.543865740699</v>
      </c>
      <c r="L177" s="12"/>
      <c r="M177" s="12"/>
      <c r="N177" s="12"/>
      <c r="O177" s="14"/>
      <c r="P177" s="15">
        <v>44105.543865740699</v>
      </c>
      <c r="Q177" s="12"/>
      <c r="R177" s="12"/>
      <c r="S177" s="12"/>
      <c r="T177" s="14"/>
      <c r="U177" s="12">
        <f>IF(B177="","",DATEDIF(B177,[1]Settings!$B$1,"Y"))</f>
        <v>15</v>
      </c>
      <c r="V177" s="12" t="str">
        <f t="shared" si="4"/>
        <v>Under 18</v>
      </c>
      <c r="W177" s="12">
        <f t="shared" si="5"/>
        <v>2020</v>
      </c>
      <c r="X177" t="str">
        <f>FormsData[[#This Row],[Organisation Code]] &amp; " - " &amp; FormsData[[#This Row],[Organisation]]</f>
        <v>A29390 - Partner Test CDB29390</v>
      </c>
    </row>
    <row r="178" spans="1:24" x14ac:dyDescent="0.2">
      <c r="A178" s="12" t="s">
        <v>316</v>
      </c>
      <c r="B178" s="13">
        <v>40708</v>
      </c>
      <c r="C178" s="12" t="s">
        <v>43</v>
      </c>
      <c r="D178" s="14" t="s">
        <v>317</v>
      </c>
      <c r="E178" s="12" t="s">
        <v>318</v>
      </c>
      <c r="F178" s="12" t="s">
        <v>70</v>
      </c>
      <c r="G178" s="12" t="s">
        <v>71</v>
      </c>
      <c r="H178" s="12" t="s">
        <v>63</v>
      </c>
      <c r="I178" s="14" t="s">
        <v>49</v>
      </c>
      <c r="J178" s="14" t="s">
        <v>64</v>
      </c>
      <c r="K178" s="15">
        <v>44104.7160069444</v>
      </c>
      <c r="L178" s="12"/>
      <c r="M178" s="12"/>
      <c r="N178" s="12"/>
      <c r="O178" s="14"/>
      <c r="P178" s="15">
        <v>44104.7160069444</v>
      </c>
      <c r="Q178" s="12"/>
      <c r="R178" s="12"/>
      <c r="S178" s="12"/>
      <c r="T178" s="14"/>
      <c r="U178" s="12">
        <f>IF(B178="","",DATEDIF(B178,[1]Settings!$B$1,"Y"))</f>
        <v>15</v>
      </c>
      <c r="V178" s="12" t="str">
        <f t="shared" si="4"/>
        <v>Under 18</v>
      </c>
      <c r="W178" s="12">
        <f t="shared" si="5"/>
        <v>2020</v>
      </c>
      <c r="X178" t="str">
        <f>FormsData[[#This Row],[Organisation Code]] &amp; " - " &amp; FormsData[[#This Row],[Organisation]]</f>
        <v>A29390 - Partner Test CDB29390</v>
      </c>
    </row>
    <row r="179" spans="1:24" x14ac:dyDescent="0.2">
      <c r="A179" s="12" t="s">
        <v>316</v>
      </c>
      <c r="B179" s="13">
        <v>40708</v>
      </c>
      <c r="C179" s="12" t="s">
        <v>43</v>
      </c>
      <c r="D179" s="14" t="s">
        <v>317</v>
      </c>
      <c r="E179" s="12" t="s">
        <v>318</v>
      </c>
      <c r="F179" s="12" t="s">
        <v>46</v>
      </c>
      <c r="G179" s="12" t="s">
        <v>62</v>
      </c>
      <c r="H179" s="12" t="s">
        <v>63</v>
      </c>
      <c r="I179" s="14" t="s">
        <v>49</v>
      </c>
      <c r="J179" s="14" t="s">
        <v>64</v>
      </c>
      <c r="K179" s="15">
        <v>44349.636076388902</v>
      </c>
      <c r="L179" s="12" t="s">
        <v>319</v>
      </c>
      <c r="M179" s="12"/>
      <c r="N179" s="12" t="s">
        <v>69</v>
      </c>
      <c r="O179" s="14"/>
      <c r="P179" s="15">
        <v>44349.636076388902</v>
      </c>
      <c r="Q179" s="12" t="s">
        <v>319</v>
      </c>
      <c r="R179" s="12"/>
      <c r="S179" s="12" t="s">
        <v>69</v>
      </c>
      <c r="T179" s="14"/>
      <c r="U179" s="12">
        <f>IF(B179="","",DATEDIF(B179,[1]Settings!$B$1,"Y"))</f>
        <v>15</v>
      </c>
      <c r="V179" s="12" t="str">
        <f t="shared" si="4"/>
        <v>Under 18</v>
      </c>
      <c r="W179" s="12">
        <f t="shared" si="5"/>
        <v>2021</v>
      </c>
      <c r="X179" t="str">
        <f>FormsData[[#This Row],[Organisation Code]] &amp; " - " &amp; FormsData[[#This Row],[Organisation]]</f>
        <v>A29390 - Partner Test CDB29390</v>
      </c>
    </row>
    <row r="180" spans="1:24" x14ac:dyDescent="0.2">
      <c r="A180" s="12" t="s">
        <v>316</v>
      </c>
      <c r="B180" s="13">
        <v>40708</v>
      </c>
      <c r="C180" s="12" t="s">
        <v>43</v>
      </c>
      <c r="D180" s="14" t="s">
        <v>317</v>
      </c>
      <c r="E180" s="12" t="s">
        <v>318</v>
      </c>
      <c r="F180" s="12" t="s">
        <v>70</v>
      </c>
      <c r="G180" s="12" t="s">
        <v>71</v>
      </c>
      <c r="H180" s="12" t="s">
        <v>63</v>
      </c>
      <c r="I180" s="14" t="s">
        <v>49</v>
      </c>
      <c r="J180" s="14" t="s">
        <v>64</v>
      </c>
      <c r="K180" s="15">
        <v>44104.719444444498</v>
      </c>
      <c r="L180" s="12"/>
      <c r="M180" s="12"/>
      <c r="N180" s="12"/>
      <c r="O180" s="14"/>
      <c r="P180" s="15">
        <v>44104.719444444498</v>
      </c>
      <c r="Q180" s="12"/>
      <c r="R180" s="12"/>
      <c r="S180" s="12"/>
      <c r="T180" s="14"/>
      <c r="U180" s="12">
        <f>IF(B180="","",DATEDIF(B180,[1]Settings!$B$1,"Y"))</f>
        <v>15</v>
      </c>
      <c r="V180" s="12" t="str">
        <f t="shared" si="4"/>
        <v>Under 18</v>
      </c>
      <c r="W180" s="12">
        <f t="shared" si="5"/>
        <v>2020</v>
      </c>
      <c r="X180" t="str">
        <f>FormsData[[#This Row],[Organisation Code]] &amp; " - " &amp; FormsData[[#This Row],[Organisation]]</f>
        <v>A29390 - Partner Test CDB29390</v>
      </c>
    </row>
    <row r="181" spans="1:24" x14ac:dyDescent="0.2">
      <c r="A181" s="12" t="s">
        <v>316</v>
      </c>
      <c r="B181" s="13">
        <v>40708</v>
      </c>
      <c r="C181" s="12" t="s">
        <v>43</v>
      </c>
      <c r="D181" s="14" t="s">
        <v>317</v>
      </c>
      <c r="E181" s="12" t="s">
        <v>318</v>
      </c>
      <c r="F181" s="12" t="s">
        <v>86</v>
      </c>
      <c r="G181" s="12" t="s">
        <v>62</v>
      </c>
      <c r="H181" s="12" t="s">
        <v>63</v>
      </c>
      <c r="I181" s="14" t="s">
        <v>49</v>
      </c>
      <c r="J181" s="14" t="s">
        <v>64</v>
      </c>
      <c r="K181" s="15">
        <v>44105.592395833301</v>
      </c>
      <c r="L181" s="12"/>
      <c r="M181" s="12"/>
      <c r="N181" s="12"/>
      <c r="O181" s="14"/>
      <c r="P181" s="15">
        <v>44105.592395833301</v>
      </c>
      <c r="Q181" s="12"/>
      <c r="R181" s="12"/>
      <c r="S181" s="12"/>
      <c r="T181" s="14"/>
      <c r="U181" s="12">
        <f>IF(B181="","",DATEDIF(B181,[1]Settings!$B$1,"Y"))</f>
        <v>15</v>
      </c>
      <c r="V181" s="12" t="str">
        <f t="shared" si="4"/>
        <v>Under 18</v>
      </c>
      <c r="W181" s="12">
        <f t="shared" si="5"/>
        <v>2020</v>
      </c>
      <c r="X181" t="str">
        <f>FormsData[[#This Row],[Organisation Code]] &amp; " - " &amp; FormsData[[#This Row],[Organisation]]</f>
        <v>A29390 - Partner Test CDB29390</v>
      </c>
    </row>
    <row r="182" spans="1:24" x14ac:dyDescent="0.2">
      <c r="A182" s="12" t="s">
        <v>316</v>
      </c>
      <c r="B182" s="13">
        <v>40708</v>
      </c>
      <c r="C182" s="12" t="s">
        <v>43</v>
      </c>
      <c r="D182" s="14" t="s">
        <v>317</v>
      </c>
      <c r="E182" s="12" t="s">
        <v>318</v>
      </c>
      <c r="F182" s="12" t="s">
        <v>46</v>
      </c>
      <c r="G182" s="12" t="s">
        <v>47</v>
      </c>
      <c r="H182" s="12" t="s">
        <v>63</v>
      </c>
      <c r="I182" s="14" t="s">
        <v>49</v>
      </c>
      <c r="J182" s="14" t="s">
        <v>64</v>
      </c>
      <c r="K182" s="15">
        <v>44978.578946759299</v>
      </c>
      <c r="L182" s="12" t="s">
        <v>145</v>
      </c>
      <c r="M182" s="12"/>
      <c r="N182" s="12" t="s">
        <v>76</v>
      </c>
      <c r="O182" s="14"/>
      <c r="P182" s="15">
        <v>44978.578946759299</v>
      </c>
      <c r="Q182" s="12" t="s">
        <v>145</v>
      </c>
      <c r="R182" s="12"/>
      <c r="S182" s="12" t="s">
        <v>76</v>
      </c>
      <c r="T182" s="14"/>
      <c r="U182" s="12">
        <f>IF(B182="","",DATEDIF(B182,[1]Settings!$B$1,"Y"))</f>
        <v>15</v>
      </c>
      <c r="V182" s="12" t="str">
        <f t="shared" si="4"/>
        <v>Under 18</v>
      </c>
      <c r="W182" s="12">
        <f t="shared" si="5"/>
        <v>2023</v>
      </c>
      <c r="X182" t="str">
        <f>FormsData[[#This Row],[Organisation Code]] &amp; " - " &amp; FormsData[[#This Row],[Organisation]]</f>
        <v>A29390 - Partner Test CDB29390</v>
      </c>
    </row>
    <row r="183" spans="1:24" x14ac:dyDescent="0.2">
      <c r="A183" s="12" t="s">
        <v>316</v>
      </c>
      <c r="B183" s="13">
        <v>40708</v>
      </c>
      <c r="C183" s="12" t="s">
        <v>43</v>
      </c>
      <c r="D183" s="14" t="s">
        <v>317</v>
      </c>
      <c r="E183" s="12" t="s">
        <v>318</v>
      </c>
      <c r="F183" s="12" t="s">
        <v>86</v>
      </c>
      <c r="G183" s="12" t="s">
        <v>47</v>
      </c>
      <c r="H183" s="12" t="s">
        <v>63</v>
      </c>
      <c r="I183" s="14" t="s">
        <v>49</v>
      </c>
      <c r="J183" s="14" t="s">
        <v>64</v>
      </c>
      <c r="K183" s="15">
        <v>44488.543946759302</v>
      </c>
      <c r="L183" s="12" t="s">
        <v>75</v>
      </c>
      <c r="M183" s="12"/>
      <c r="N183" s="12" t="s">
        <v>76</v>
      </c>
      <c r="O183" s="14"/>
      <c r="P183" s="15">
        <v>44488.543946759302</v>
      </c>
      <c r="Q183" s="12" t="s">
        <v>65</v>
      </c>
      <c r="R183" s="12"/>
      <c r="S183" s="12" t="s">
        <v>69</v>
      </c>
      <c r="T183" s="14"/>
      <c r="U183" s="12">
        <f>IF(B183="","",DATEDIF(B183,[1]Settings!$B$1,"Y"))</f>
        <v>15</v>
      </c>
      <c r="V183" s="12" t="str">
        <f t="shared" si="4"/>
        <v>Under 18</v>
      </c>
      <c r="W183" s="12">
        <f t="shared" si="5"/>
        <v>2021</v>
      </c>
      <c r="X183" t="str">
        <f>FormsData[[#This Row],[Organisation Code]] &amp; " - " &amp; FormsData[[#This Row],[Organisation]]</f>
        <v>A29390 - Partner Test CDB29390</v>
      </c>
    </row>
    <row r="184" spans="1:24" x14ac:dyDescent="0.2">
      <c r="A184" s="12" t="s">
        <v>316</v>
      </c>
      <c r="B184" s="13">
        <v>40708</v>
      </c>
      <c r="C184" s="12" t="s">
        <v>43</v>
      </c>
      <c r="D184" s="14" t="s">
        <v>317</v>
      </c>
      <c r="E184" s="12" t="s">
        <v>318</v>
      </c>
      <c r="F184" s="12" t="s">
        <v>79</v>
      </c>
      <c r="G184" s="12" t="s">
        <v>62</v>
      </c>
      <c r="H184" s="12" t="s">
        <v>63</v>
      </c>
      <c r="I184" s="14" t="s">
        <v>49</v>
      </c>
      <c r="J184" s="14" t="s">
        <v>64</v>
      </c>
      <c r="K184" s="15">
        <v>44600.4167592593</v>
      </c>
      <c r="L184" s="12" t="s">
        <v>65</v>
      </c>
      <c r="M184" s="12"/>
      <c r="N184" s="12" t="s">
        <v>69</v>
      </c>
      <c r="O184" s="14"/>
      <c r="P184" s="15">
        <v>44600.4167592593</v>
      </c>
      <c r="Q184" s="12" t="s">
        <v>65</v>
      </c>
      <c r="R184" s="12"/>
      <c r="S184" s="12" t="s">
        <v>69</v>
      </c>
      <c r="T184" s="14"/>
      <c r="U184" s="12">
        <f>IF(B184="","",DATEDIF(B184,[1]Settings!$B$1,"Y"))</f>
        <v>15</v>
      </c>
      <c r="V184" s="12" t="str">
        <f t="shared" si="4"/>
        <v>Under 18</v>
      </c>
      <c r="W184" s="12">
        <f t="shared" si="5"/>
        <v>2022</v>
      </c>
      <c r="X184" t="str">
        <f>FormsData[[#This Row],[Organisation Code]] &amp; " - " &amp; FormsData[[#This Row],[Organisation]]</f>
        <v>A29390 - Partner Test CDB29390</v>
      </c>
    </row>
    <row r="185" spans="1:24" x14ac:dyDescent="0.2">
      <c r="A185" s="12" t="s">
        <v>320</v>
      </c>
      <c r="B185" s="13">
        <v>21598</v>
      </c>
      <c r="C185" s="12" t="s">
        <v>43</v>
      </c>
      <c r="D185" s="14" t="s">
        <v>321</v>
      </c>
      <c r="E185" s="12" t="s">
        <v>45</v>
      </c>
      <c r="F185" s="12" t="s">
        <v>46</v>
      </c>
      <c r="G185" s="12" t="s">
        <v>47</v>
      </c>
      <c r="H185" s="12" t="s">
        <v>63</v>
      </c>
      <c r="I185" s="14" t="s">
        <v>49</v>
      </c>
      <c r="J185" s="14" t="s">
        <v>50</v>
      </c>
      <c r="K185" s="15">
        <v>44116.622800925899</v>
      </c>
      <c r="L185" s="12"/>
      <c r="M185" s="12"/>
      <c r="N185" s="12"/>
      <c r="O185" s="14"/>
      <c r="P185" s="15">
        <v>44116.622800925899</v>
      </c>
      <c r="Q185" s="12"/>
      <c r="R185" s="12"/>
      <c r="S185" s="12"/>
      <c r="T185" s="14"/>
      <c r="U185" s="12">
        <f>IF(B185="","",DATEDIF(B185,[1]Settings!$B$1,"Y"))</f>
        <v>67</v>
      </c>
      <c r="V185" s="12" t="str">
        <f t="shared" si="4"/>
        <v>65-74</v>
      </c>
      <c r="W185" s="12">
        <f t="shared" si="5"/>
        <v>2020</v>
      </c>
      <c r="X185" t="str">
        <f>FormsData[[#This Row],[Organisation Code]] &amp; " - " &amp; FormsData[[#This Row],[Organisation]]</f>
        <v>A29390 - Partner Test CDB29390</v>
      </c>
    </row>
    <row r="186" spans="1:24" x14ac:dyDescent="0.2">
      <c r="A186" s="12" t="s">
        <v>320</v>
      </c>
      <c r="B186" s="13">
        <v>21598</v>
      </c>
      <c r="C186" s="12" t="s">
        <v>43</v>
      </c>
      <c r="D186" s="14" t="s">
        <v>321</v>
      </c>
      <c r="E186" s="12" t="s">
        <v>45</v>
      </c>
      <c r="F186" s="12" t="s">
        <v>87</v>
      </c>
      <c r="G186" s="12" t="s">
        <v>47</v>
      </c>
      <c r="H186" s="12" t="s">
        <v>63</v>
      </c>
      <c r="I186" s="14" t="s">
        <v>49</v>
      </c>
      <c r="J186" s="14" t="s">
        <v>50</v>
      </c>
      <c r="K186" s="15">
        <v>44116.704479166699</v>
      </c>
      <c r="L186" s="12"/>
      <c r="M186" s="12"/>
      <c r="N186" s="12"/>
      <c r="O186" s="14"/>
      <c r="P186" s="15">
        <v>44116.704479166699</v>
      </c>
      <c r="Q186" s="12"/>
      <c r="R186" s="12"/>
      <c r="S186" s="12"/>
      <c r="T186" s="14"/>
      <c r="U186" s="12">
        <f>IF(B186="","",DATEDIF(B186,[1]Settings!$B$1,"Y"))</f>
        <v>67</v>
      </c>
      <c r="V186" s="12" t="str">
        <f t="shared" si="4"/>
        <v>65-74</v>
      </c>
      <c r="W186" s="12">
        <f t="shared" si="5"/>
        <v>2020</v>
      </c>
      <c r="X186" t="str">
        <f>FormsData[[#This Row],[Organisation Code]] &amp; " - " &amp; FormsData[[#This Row],[Organisation]]</f>
        <v>A29390 - Partner Test CDB29390</v>
      </c>
    </row>
    <row r="187" spans="1:24" x14ac:dyDescent="0.2">
      <c r="A187" s="12" t="s">
        <v>322</v>
      </c>
      <c r="B187" s="13">
        <v>31208</v>
      </c>
      <c r="C187" s="12" t="s">
        <v>43</v>
      </c>
      <c r="D187" s="14" t="s">
        <v>248</v>
      </c>
      <c r="E187" s="12" t="s">
        <v>45</v>
      </c>
      <c r="F187" s="12" t="s">
        <v>46</v>
      </c>
      <c r="G187" s="12" t="s">
        <v>47</v>
      </c>
      <c r="H187" s="12" t="s">
        <v>63</v>
      </c>
      <c r="I187" s="14" t="s">
        <v>49</v>
      </c>
      <c r="J187" s="14" t="s">
        <v>50</v>
      </c>
      <c r="K187" s="15">
        <v>44116.622800925899</v>
      </c>
      <c r="L187" s="12" t="s">
        <v>323</v>
      </c>
      <c r="M187" s="12"/>
      <c r="N187" s="12"/>
      <c r="O187" s="14"/>
      <c r="P187" s="15">
        <v>44116.622800925899</v>
      </c>
      <c r="Q187" s="12" t="s">
        <v>324</v>
      </c>
      <c r="R187" s="12"/>
      <c r="S187" s="12"/>
      <c r="T187" s="14"/>
      <c r="U187" s="12">
        <f>IF(B187="","",DATEDIF(B187,[1]Settings!$B$1,"Y"))</f>
        <v>41</v>
      </c>
      <c r="V187" s="12" t="str">
        <f t="shared" si="4"/>
        <v>40-64</v>
      </c>
      <c r="W187" s="12">
        <f t="shared" si="5"/>
        <v>2020</v>
      </c>
      <c r="X187" t="str">
        <f>FormsData[[#This Row],[Organisation Code]] &amp; " - " &amp; FormsData[[#This Row],[Organisation]]</f>
        <v>A29390 - Partner Test CDB29390</v>
      </c>
    </row>
    <row r="188" spans="1:24" x14ac:dyDescent="0.2">
      <c r="A188" s="12" t="s">
        <v>322</v>
      </c>
      <c r="B188" s="13">
        <v>18425</v>
      </c>
      <c r="C188" s="12" t="s">
        <v>43</v>
      </c>
      <c r="D188" s="14" t="s">
        <v>321</v>
      </c>
      <c r="E188" s="12" t="s">
        <v>45</v>
      </c>
      <c r="F188" s="12" t="s">
        <v>46</v>
      </c>
      <c r="G188" s="12" t="s">
        <v>47</v>
      </c>
      <c r="H188" s="12" t="s">
        <v>63</v>
      </c>
      <c r="I188" s="14" t="s">
        <v>49</v>
      </c>
      <c r="J188" s="14" t="s">
        <v>50</v>
      </c>
      <c r="K188" s="15">
        <v>44116.622800925899</v>
      </c>
      <c r="L188" s="12"/>
      <c r="M188" s="12"/>
      <c r="N188" s="12"/>
      <c r="O188" s="14"/>
      <c r="P188" s="15">
        <v>44116.622800925899</v>
      </c>
      <c r="Q188" s="12"/>
      <c r="R188" s="12"/>
      <c r="S188" s="12"/>
      <c r="T188" s="14"/>
      <c r="U188" s="12">
        <f>IF(B188="","",DATEDIF(B188,[1]Settings!$B$1,"Y"))</f>
        <v>76</v>
      </c>
      <c r="V188" s="12" t="str">
        <f t="shared" si="4"/>
        <v>75-84</v>
      </c>
      <c r="W188" s="12">
        <f t="shared" si="5"/>
        <v>2020</v>
      </c>
      <c r="X188" t="str">
        <f>FormsData[[#This Row],[Organisation Code]] &amp; " - " &amp; FormsData[[#This Row],[Organisation]]</f>
        <v>A29390 - Partner Test CDB29390</v>
      </c>
    </row>
    <row r="189" spans="1:24" x14ac:dyDescent="0.2">
      <c r="A189" s="12" t="s">
        <v>325</v>
      </c>
      <c r="B189" s="13">
        <v>30388</v>
      </c>
      <c r="C189" s="12" t="s">
        <v>107</v>
      </c>
      <c r="D189" s="14" t="s">
        <v>326</v>
      </c>
      <c r="E189" s="12" t="s">
        <v>327</v>
      </c>
      <c r="F189" s="12" t="s">
        <v>46</v>
      </c>
      <c r="G189" s="12" t="s">
        <v>47</v>
      </c>
      <c r="H189" s="12" t="s">
        <v>63</v>
      </c>
      <c r="I189" s="14" t="s">
        <v>49</v>
      </c>
      <c r="J189" s="14" t="s">
        <v>328</v>
      </c>
      <c r="K189" s="15">
        <v>44978.5809606482</v>
      </c>
      <c r="L189" s="12" t="s">
        <v>145</v>
      </c>
      <c r="M189" s="12"/>
      <c r="N189" s="12" t="s">
        <v>76</v>
      </c>
      <c r="O189" s="14"/>
      <c r="P189" s="15">
        <v>44978.5809606482</v>
      </c>
      <c r="Q189" s="12" t="s">
        <v>145</v>
      </c>
      <c r="R189" s="12"/>
      <c r="S189" s="12" t="s">
        <v>76</v>
      </c>
      <c r="T189" s="14"/>
      <c r="U189" s="12">
        <f>IF(B189="","",DATEDIF(B189,[1]Settings!$B$1,"Y"))</f>
        <v>43</v>
      </c>
      <c r="V189" s="12" t="str">
        <f t="shared" si="4"/>
        <v>40-64</v>
      </c>
      <c r="W189" s="12">
        <f t="shared" si="5"/>
        <v>2023</v>
      </c>
      <c r="X189" t="str">
        <f>FormsData[[#This Row],[Organisation Code]] &amp; " - " &amp; FormsData[[#This Row],[Organisation]]</f>
        <v>A29390 - Partner Test CDB29390</v>
      </c>
    </row>
    <row r="190" spans="1:24" x14ac:dyDescent="0.2">
      <c r="A190" s="12" t="s">
        <v>329</v>
      </c>
      <c r="B190" s="13">
        <v>13436</v>
      </c>
      <c r="C190" s="12" t="s">
        <v>107</v>
      </c>
      <c r="D190" s="14" t="s">
        <v>330</v>
      </c>
      <c r="E190" s="12" t="s">
        <v>331</v>
      </c>
      <c r="F190" s="12" t="s">
        <v>87</v>
      </c>
      <c r="G190" s="12" t="s">
        <v>62</v>
      </c>
      <c r="H190" s="12" t="s">
        <v>72</v>
      </c>
      <c r="I190" s="14" t="s">
        <v>73</v>
      </c>
      <c r="J190" s="14" t="s">
        <v>144</v>
      </c>
      <c r="K190" s="15">
        <v>44946.6046643519</v>
      </c>
      <c r="L190" s="12" t="s">
        <v>140</v>
      </c>
      <c r="M190" s="12"/>
      <c r="N190" s="12" t="s">
        <v>82</v>
      </c>
      <c r="O190" s="14"/>
      <c r="P190" s="15">
        <v>44946.6046643519</v>
      </c>
      <c r="Q190" s="12" t="s">
        <v>140</v>
      </c>
      <c r="R190" s="12"/>
      <c r="S190" s="12" t="s">
        <v>82</v>
      </c>
      <c r="T190" s="14"/>
      <c r="U190" s="12">
        <f>IF(B190="","",DATEDIF(B190,[1]Settings!$B$1,"Y"))</f>
        <v>89</v>
      </c>
      <c r="V190" s="12" t="str">
        <f t="shared" si="4"/>
        <v>85+</v>
      </c>
      <c r="W190" s="12">
        <f t="shared" si="5"/>
        <v>2023</v>
      </c>
      <c r="X190" t="str">
        <f>FormsData[[#This Row],[Organisation Code]] &amp; " - " &amp; FormsData[[#This Row],[Organisation]]</f>
        <v>HSCIC4 - HSCIC Unsupported Test Environment D</v>
      </c>
    </row>
    <row r="191" spans="1:24" x14ac:dyDescent="0.2">
      <c r="A191" s="12" t="s">
        <v>332</v>
      </c>
      <c r="B191" s="13">
        <v>13436</v>
      </c>
      <c r="C191" s="12" t="s">
        <v>107</v>
      </c>
      <c r="D191" s="14" t="s">
        <v>330</v>
      </c>
      <c r="E191" s="12" t="s">
        <v>331</v>
      </c>
      <c r="F191" s="12" t="s">
        <v>86</v>
      </c>
      <c r="G191" s="12" t="s">
        <v>47</v>
      </c>
      <c r="H191" s="12" t="s">
        <v>63</v>
      </c>
      <c r="I191" s="14" t="s">
        <v>49</v>
      </c>
      <c r="J191" s="14" t="s">
        <v>144</v>
      </c>
      <c r="K191" s="15">
        <v>44139.5921296296</v>
      </c>
      <c r="L191" s="12"/>
      <c r="M191" s="12"/>
      <c r="N191" s="12"/>
      <c r="O191" s="14"/>
      <c r="P191" s="15">
        <v>44139.5921296296</v>
      </c>
      <c r="Q191" s="12"/>
      <c r="R191" s="12"/>
      <c r="S191" s="12"/>
      <c r="T191" s="14"/>
      <c r="U191" s="12">
        <f>IF(B191="","",DATEDIF(B191,[1]Settings!$B$1,"Y"))</f>
        <v>89</v>
      </c>
      <c r="V191" s="12" t="str">
        <f t="shared" si="4"/>
        <v>85+</v>
      </c>
      <c r="W191" s="12">
        <f t="shared" si="5"/>
        <v>2020</v>
      </c>
      <c r="X191" t="str">
        <f>FormsData[[#This Row],[Organisation Code]] &amp; " - " &amp; FormsData[[#This Row],[Organisation]]</f>
        <v>A29390 - Partner Test CDB29390</v>
      </c>
    </row>
    <row r="192" spans="1:24" x14ac:dyDescent="0.2">
      <c r="A192" s="12" t="s">
        <v>332</v>
      </c>
      <c r="B192" s="13">
        <v>13436</v>
      </c>
      <c r="C192" s="12" t="s">
        <v>107</v>
      </c>
      <c r="D192" s="14" t="s">
        <v>330</v>
      </c>
      <c r="E192" s="12" t="s">
        <v>331</v>
      </c>
      <c r="F192" s="12" t="s">
        <v>87</v>
      </c>
      <c r="G192" s="12" t="s">
        <v>62</v>
      </c>
      <c r="H192" s="12" t="s">
        <v>63</v>
      </c>
      <c r="I192" s="14" t="s">
        <v>49</v>
      </c>
      <c r="J192" s="14" t="s">
        <v>144</v>
      </c>
      <c r="K192" s="15">
        <v>45118.510659722197</v>
      </c>
      <c r="L192" s="12" t="s">
        <v>74</v>
      </c>
      <c r="M192" s="12"/>
      <c r="N192" s="12" t="s">
        <v>76</v>
      </c>
      <c r="O192" s="14"/>
      <c r="P192" s="15">
        <v>45118.510659722197</v>
      </c>
      <c r="Q192" s="12" t="s">
        <v>74</v>
      </c>
      <c r="R192" s="12"/>
      <c r="S192" s="12" t="s">
        <v>76</v>
      </c>
      <c r="T192" s="14"/>
      <c r="U192" s="12">
        <f>IF(B192="","",DATEDIF(B192,[1]Settings!$B$1,"Y"))</f>
        <v>89</v>
      </c>
      <c r="V192" s="12" t="str">
        <f t="shared" si="4"/>
        <v>85+</v>
      </c>
      <c r="W192" s="12">
        <f t="shared" si="5"/>
        <v>2023</v>
      </c>
      <c r="X192" t="str">
        <f>FormsData[[#This Row],[Organisation Code]] &amp; " - " &amp; FormsData[[#This Row],[Organisation]]</f>
        <v>A29390 - Partner Test CDB29390</v>
      </c>
    </row>
    <row r="193" spans="1:24" x14ac:dyDescent="0.2">
      <c r="A193" s="12" t="s">
        <v>329</v>
      </c>
      <c r="B193" s="13">
        <v>13436</v>
      </c>
      <c r="C193" s="12" t="s">
        <v>107</v>
      </c>
      <c r="D193" s="14" t="s">
        <v>330</v>
      </c>
      <c r="E193" s="12" t="s">
        <v>331</v>
      </c>
      <c r="F193" s="12" t="s">
        <v>87</v>
      </c>
      <c r="G193" s="12" t="s">
        <v>62</v>
      </c>
      <c r="H193" s="12" t="s">
        <v>72</v>
      </c>
      <c r="I193" s="14" t="s">
        <v>73</v>
      </c>
      <c r="J193" s="14" t="s">
        <v>144</v>
      </c>
      <c r="K193" s="15">
        <v>44946.594074074099</v>
      </c>
      <c r="L193" s="12" t="s">
        <v>140</v>
      </c>
      <c r="M193" s="12"/>
      <c r="N193" s="12" t="s">
        <v>82</v>
      </c>
      <c r="O193" s="14"/>
      <c r="P193" s="15">
        <v>44946.594074074099</v>
      </c>
      <c r="Q193" s="12" t="s">
        <v>140</v>
      </c>
      <c r="R193" s="12"/>
      <c r="S193" s="12" t="s">
        <v>82</v>
      </c>
      <c r="T193" s="14"/>
      <c r="U193" s="12">
        <f>IF(B193="","",DATEDIF(B193,[1]Settings!$B$1,"Y"))</f>
        <v>89</v>
      </c>
      <c r="V193" s="12" t="str">
        <f t="shared" si="4"/>
        <v>85+</v>
      </c>
      <c r="W193" s="12">
        <f t="shared" si="5"/>
        <v>2023</v>
      </c>
      <c r="X193" t="str">
        <f>FormsData[[#This Row],[Organisation Code]] &amp; " - " &amp; FormsData[[#This Row],[Organisation]]</f>
        <v>HSCIC4 - HSCIC Unsupported Test Environment D</v>
      </c>
    </row>
    <row r="194" spans="1:24" x14ac:dyDescent="0.2">
      <c r="A194" s="12" t="s">
        <v>332</v>
      </c>
      <c r="B194" s="13">
        <v>13436</v>
      </c>
      <c r="C194" s="12" t="s">
        <v>107</v>
      </c>
      <c r="D194" s="14" t="s">
        <v>330</v>
      </c>
      <c r="E194" s="12" t="s">
        <v>331</v>
      </c>
      <c r="F194" s="12" t="s">
        <v>70</v>
      </c>
      <c r="G194" s="12" t="s">
        <v>71</v>
      </c>
      <c r="H194" s="12" t="s">
        <v>63</v>
      </c>
      <c r="I194" s="14" t="s">
        <v>49</v>
      </c>
      <c r="J194" s="14" t="s">
        <v>144</v>
      </c>
      <c r="K194" s="15">
        <v>44158.721886574102</v>
      </c>
      <c r="L194" s="12"/>
      <c r="M194" s="12"/>
      <c r="N194" s="12"/>
      <c r="O194" s="14"/>
      <c r="P194" s="15">
        <v>44158.721886574102</v>
      </c>
      <c r="Q194" s="12"/>
      <c r="R194" s="12"/>
      <c r="S194" s="12"/>
      <c r="T194" s="14"/>
      <c r="U194" s="12">
        <f>IF(B194="","",DATEDIF(B194,[1]Settings!$B$1,"Y"))</f>
        <v>89</v>
      </c>
      <c r="V194" s="12" t="str">
        <f t="shared" ref="V194:V257" si="6">IF(U194="","Unknown",IF(U194&lt;18,"Under 18",IF(U194&lt;=39,"18-39",IF(U194&lt;=64,"40-64",IF(U194&lt;=74,"65-74",IF(U194&lt;=84,"75-84","85+"))))))</f>
        <v>85+</v>
      </c>
      <c r="W194" s="12">
        <f t="shared" ref="W194:W257" si="7">IF(K194="","",YEAR(K194))</f>
        <v>2020</v>
      </c>
      <c r="X194" t="str">
        <f>FormsData[[#This Row],[Organisation Code]] &amp; " - " &amp; FormsData[[#This Row],[Organisation]]</f>
        <v>A29390 - Partner Test CDB29390</v>
      </c>
    </row>
    <row r="195" spans="1:24" x14ac:dyDescent="0.2">
      <c r="A195" s="12" t="s">
        <v>329</v>
      </c>
      <c r="B195" s="13">
        <v>13436</v>
      </c>
      <c r="C195" s="12" t="s">
        <v>107</v>
      </c>
      <c r="D195" s="14" t="s">
        <v>330</v>
      </c>
      <c r="E195" s="12" t="s">
        <v>331</v>
      </c>
      <c r="F195" s="12" t="s">
        <v>87</v>
      </c>
      <c r="G195" s="12" t="s">
        <v>62</v>
      </c>
      <c r="H195" s="12" t="s">
        <v>72</v>
      </c>
      <c r="I195" s="14" t="s">
        <v>73</v>
      </c>
      <c r="J195" s="14" t="s">
        <v>144</v>
      </c>
      <c r="K195" s="15">
        <v>44946.601840277799</v>
      </c>
      <c r="L195" s="12" t="s">
        <v>140</v>
      </c>
      <c r="M195" s="12"/>
      <c r="N195" s="12" t="s">
        <v>82</v>
      </c>
      <c r="O195" s="14"/>
      <c r="P195" s="15">
        <v>44946.601840277799</v>
      </c>
      <c r="Q195" s="12" t="s">
        <v>140</v>
      </c>
      <c r="R195" s="12"/>
      <c r="S195" s="12" t="s">
        <v>82</v>
      </c>
      <c r="T195" s="14"/>
      <c r="U195" s="12">
        <f>IF(B195="","",DATEDIF(B195,[1]Settings!$B$1,"Y"))</f>
        <v>89</v>
      </c>
      <c r="V195" s="12" t="str">
        <f t="shared" si="6"/>
        <v>85+</v>
      </c>
      <c r="W195" s="12">
        <f t="shared" si="7"/>
        <v>2023</v>
      </c>
      <c r="X195" t="str">
        <f>FormsData[[#This Row],[Organisation Code]] &amp; " - " &amp; FormsData[[#This Row],[Organisation]]</f>
        <v>HSCIC4 - HSCIC Unsupported Test Environment D</v>
      </c>
    </row>
    <row r="196" spans="1:24" x14ac:dyDescent="0.2">
      <c r="A196" s="12" t="s">
        <v>329</v>
      </c>
      <c r="B196" s="13">
        <v>13436</v>
      </c>
      <c r="C196" s="12" t="s">
        <v>107</v>
      </c>
      <c r="D196" s="14" t="s">
        <v>330</v>
      </c>
      <c r="E196" s="12" t="s">
        <v>331</v>
      </c>
      <c r="F196" s="12" t="s">
        <v>46</v>
      </c>
      <c r="G196" s="12" t="s">
        <v>62</v>
      </c>
      <c r="H196" s="12" t="s">
        <v>72</v>
      </c>
      <c r="I196" s="14" t="s">
        <v>73</v>
      </c>
      <c r="J196" s="14" t="s">
        <v>144</v>
      </c>
      <c r="K196" s="15">
        <v>45118.522708333301</v>
      </c>
      <c r="L196" s="12" t="s">
        <v>74</v>
      </c>
      <c r="M196" s="12"/>
      <c r="N196" s="12" t="s">
        <v>76</v>
      </c>
      <c r="O196" s="14"/>
      <c r="P196" s="15">
        <v>45118.522708333301</v>
      </c>
      <c r="Q196" s="12" t="s">
        <v>74</v>
      </c>
      <c r="R196" s="12"/>
      <c r="S196" s="12" t="s">
        <v>76</v>
      </c>
      <c r="T196" s="14"/>
      <c r="U196" s="12">
        <f>IF(B196="","",DATEDIF(B196,[1]Settings!$B$1,"Y"))</f>
        <v>89</v>
      </c>
      <c r="V196" s="12" t="str">
        <f t="shared" si="6"/>
        <v>85+</v>
      </c>
      <c r="W196" s="12">
        <f t="shared" si="7"/>
        <v>2023</v>
      </c>
      <c r="X196" t="str">
        <f>FormsData[[#This Row],[Organisation Code]] &amp; " - " &amp; FormsData[[#This Row],[Organisation]]</f>
        <v>HSCIC4 - HSCIC Unsupported Test Environment D</v>
      </c>
    </row>
    <row r="197" spans="1:24" x14ac:dyDescent="0.2">
      <c r="A197" s="12" t="s">
        <v>332</v>
      </c>
      <c r="B197" s="13">
        <v>13436</v>
      </c>
      <c r="C197" s="12" t="s">
        <v>107</v>
      </c>
      <c r="D197" s="14" t="s">
        <v>330</v>
      </c>
      <c r="E197" s="12" t="s">
        <v>331</v>
      </c>
      <c r="F197" s="12" t="s">
        <v>87</v>
      </c>
      <c r="G197" s="12" t="s">
        <v>62</v>
      </c>
      <c r="H197" s="12" t="s">
        <v>63</v>
      </c>
      <c r="I197" s="14" t="s">
        <v>49</v>
      </c>
      <c r="J197" s="14" t="s">
        <v>144</v>
      </c>
      <c r="K197" s="15">
        <v>45118.520659722199</v>
      </c>
      <c r="L197" s="12" t="s">
        <v>74</v>
      </c>
      <c r="M197" s="12"/>
      <c r="N197" s="12" t="s">
        <v>76</v>
      </c>
      <c r="O197" s="14"/>
      <c r="P197" s="15">
        <v>45118.520659722199</v>
      </c>
      <c r="Q197" s="12" t="s">
        <v>74</v>
      </c>
      <c r="R197" s="12"/>
      <c r="S197" s="12" t="s">
        <v>76</v>
      </c>
      <c r="T197" s="14"/>
      <c r="U197" s="12">
        <f>IF(B197="","",DATEDIF(B197,[1]Settings!$B$1,"Y"))</f>
        <v>89</v>
      </c>
      <c r="V197" s="12" t="str">
        <f t="shared" si="6"/>
        <v>85+</v>
      </c>
      <c r="W197" s="12">
        <f t="shared" si="7"/>
        <v>2023</v>
      </c>
      <c r="X197" t="str">
        <f>FormsData[[#This Row],[Organisation Code]] &amp; " - " &amp; FormsData[[#This Row],[Organisation]]</f>
        <v>A29390 - Partner Test CDB29390</v>
      </c>
    </row>
    <row r="198" spans="1:24" x14ac:dyDescent="0.2">
      <c r="A198" s="12" t="s">
        <v>333</v>
      </c>
      <c r="B198" s="13">
        <v>13436</v>
      </c>
      <c r="C198" s="12" t="s">
        <v>93</v>
      </c>
      <c r="D198" s="14" t="s">
        <v>330</v>
      </c>
      <c r="E198" s="12" t="s">
        <v>331</v>
      </c>
      <c r="F198" s="12" t="s">
        <v>86</v>
      </c>
      <c r="G198" s="12" t="s">
        <v>47</v>
      </c>
      <c r="H198" s="12" t="s">
        <v>130</v>
      </c>
      <c r="I198" s="14" t="s">
        <v>131</v>
      </c>
      <c r="J198" s="14" t="s">
        <v>144</v>
      </c>
      <c r="K198" s="15">
        <v>45142.388530092598</v>
      </c>
      <c r="L198" s="12" t="s">
        <v>104</v>
      </c>
      <c r="M198" s="12"/>
      <c r="N198" s="12" t="s">
        <v>76</v>
      </c>
      <c r="O198" s="14"/>
      <c r="P198" s="15">
        <v>45142.388530092598</v>
      </c>
      <c r="Q198" s="12" t="s">
        <v>65</v>
      </c>
      <c r="R198" s="12"/>
      <c r="S198" s="12" t="s">
        <v>76</v>
      </c>
      <c r="T198" s="14"/>
      <c r="U198" s="12">
        <f>IF(B198="","",DATEDIF(B198,[1]Settings!$B$1,"Y"))</f>
        <v>89</v>
      </c>
      <c r="V198" s="12" t="str">
        <f t="shared" si="6"/>
        <v>85+</v>
      </c>
      <c r="W198" s="12">
        <f t="shared" si="7"/>
        <v>2023</v>
      </c>
      <c r="X198" t="str">
        <f>FormsData[[#This Row],[Organisation Code]] &amp; " - " &amp; FormsData[[#This Row],[Organisation]]</f>
        <v>H81109 - CAPELFIELD SURGERY</v>
      </c>
    </row>
    <row r="199" spans="1:24" x14ac:dyDescent="0.2">
      <c r="A199" s="12" t="s">
        <v>333</v>
      </c>
      <c r="B199" s="13">
        <v>13436</v>
      </c>
      <c r="C199" s="12" t="s">
        <v>93</v>
      </c>
      <c r="D199" s="14" t="s">
        <v>330</v>
      </c>
      <c r="E199" s="12" t="s">
        <v>331</v>
      </c>
      <c r="F199" s="12" t="s">
        <v>86</v>
      </c>
      <c r="G199" s="12" t="s">
        <v>47</v>
      </c>
      <c r="H199" s="12" t="s">
        <v>130</v>
      </c>
      <c r="I199" s="14" t="s">
        <v>131</v>
      </c>
      <c r="J199" s="14" t="s">
        <v>144</v>
      </c>
      <c r="K199" s="15">
        <v>45118.476168981499</v>
      </c>
      <c r="L199" s="12" t="s">
        <v>104</v>
      </c>
      <c r="M199" s="12"/>
      <c r="N199" s="12" t="s">
        <v>76</v>
      </c>
      <c r="O199" s="14"/>
      <c r="P199" s="15">
        <v>45118.476168981499</v>
      </c>
      <c r="Q199" s="12" t="s">
        <v>74</v>
      </c>
      <c r="R199" s="12"/>
      <c r="S199" s="12" t="s">
        <v>76</v>
      </c>
      <c r="T199" s="14"/>
      <c r="U199" s="12">
        <f>IF(B199="","",DATEDIF(B199,[1]Settings!$B$1,"Y"))</f>
        <v>89</v>
      </c>
      <c r="V199" s="12" t="str">
        <f t="shared" si="6"/>
        <v>85+</v>
      </c>
      <c r="W199" s="12">
        <f t="shared" si="7"/>
        <v>2023</v>
      </c>
      <c r="X199" t="str">
        <f>FormsData[[#This Row],[Organisation Code]] &amp; " - " &amp; FormsData[[#This Row],[Organisation]]</f>
        <v>H81109 - CAPELFIELD SURGERY</v>
      </c>
    </row>
    <row r="200" spans="1:24" x14ac:dyDescent="0.2">
      <c r="A200" s="12" t="s">
        <v>333</v>
      </c>
      <c r="B200" s="13">
        <v>13436</v>
      </c>
      <c r="C200" s="12" t="s">
        <v>93</v>
      </c>
      <c r="D200" s="14" t="s">
        <v>330</v>
      </c>
      <c r="E200" s="12" t="s">
        <v>331</v>
      </c>
      <c r="F200" s="12" t="s">
        <v>86</v>
      </c>
      <c r="G200" s="12" t="s">
        <v>47</v>
      </c>
      <c r="H200" s="12" t="s">
        <v>130</v>
      </c>
      <c r="I200" s="14" t="s">
        <v>131</v>
      </c>
      <c r="J200" s="14" t="s">
        <v>144</v>
      </c>
      <c r="K200" s="15">
        <v>44152.624872685199</v>
      </c>
      <c r="L200" s="12" t="s">
        <v>104</v>
      </c>
      <c r="M200" s="12"/>
      <c r="N200" s="12" t="s">
        <v>76</v>
      </c>
      <c r="O200" s="14"/>
      <c r="P200" s="15">
        <v>44152.624872685199</v>
      </c>
      <c r="Q200" s="12" t="s">
        <v>104</v>
      </c>
      <c r="R200" s="12"/>
      <c r="S200" s="12" t="s">
        <v>76</v>
      </c>
      <c r="T200" s="14"/>
      <c r="U200" s="12">
        <f>IF(B200="","",DATEDIF(B200,[1]Settings!$B$1,"Y"))</f>
        <v>89</v>
      </c>
      <c r="V200" s="12" t="str">
        <f t="shared" si="6"/>
        <v>85+</v>
      </c>
      <c r="W200" s="12">
        <f t="shared" si="7"/>
        <v>2020</v>
      </c>
      <c r="X200" t="str">
        <f>FormsData[[#This Row],[Organisation Code]] &amp; " - " &amp; FormsData[[#This Row],[Organisation]]</f>
        <v>H81109 - CAPELFIELD SURGERY</v>
      </c>
    </row>
    <row r="201" spans="1:24" x14ac:dyDescent="0.2">
      <c r="A201" s="12" t="s">
        <v>332</v>
      </c>
      <c r="B201" s="13">
        <v>13436</v>
      </c>
      <c r="C201" s="12" t="s">
        <v>107</v>
      </c>
      <c r="D201" s="14" t="s">
        <v>330</v>
      </c>
      <c r="E201" s="12" t="s">
        <v>331</v>
      </c>
      <c r="F201" s="12" t="s">
        <v>87</v>
      </c>
      <c r="G201" s="12" t="s">
        <v>62</v>
      </c>
      <c r="H201" s="12" t="s">
        <v>63</v>
      </c>
      <c r="I201" s="14" t="s">
        <v>49</v>
      </c>
      <c r="J201" s="14" t="s">
        <v>144</v>
      </c>
      <c r="K201" s="15">
        <v>45118.523645833302</v>
      </c>
      <c r="L201" s="12" t="s">
        <v>74</v>
      </c>
      <c r="M201" s="12"/>
      <c r="N201" s="12" t="s">
        <v>76</v>
      </c>
      <c r="O201" s="14"/>
      <c r="P201" s="15">
        <v>45118.523645833302</v>
      </c>
      <c r="Q201" s="12" t="s">
        <v>74</v>
      </c>
      <c r="R201" s="12"/>
      <c r="S201" s="12" t="s">
        <v>76</v>
      </c>
      <c r="T201" s="14"/>
      <c r="U201" s="12">
        <f>IF(B201="","",DATEDIF(B201,[1]Settings!$B$1,"Y"))</f>
        <v>89</v>
      </c>
      <c r="V201" s="12" t="str">
        <f t="shared" si="6"/>
        <v>85+</v>
      </c>
      <c r="W201" s="12">
        <f t="shared" si="7"/>
        <v>2023</v>
      </c>
      <c r="X201" t="str">
        <f>FormsData[[#This Row],[Organisation Code]] &amp; " - " &amp; FormsData[[#This Row],[Organisation]]</f>
        <v>A29390 - Partner Test CDB29390</v>
      </c>
    </row>
    <row r="202" spans="1:24" x14ac:dyDescent="0.2">
      <c r="A202" s="12" t="s">
        <v>332</v>
      </c>
      <c r="B202" s="13">
        <v>13436</v>
      </c>
      <c r="C202" s="12" t="s">
        <v>107</v>
      </c>
      <c r="D202" s="14" t="s">
        <v>330</v>
      </c>
      <c r="E202" s="12" t="s">
        <v>331</v>
      </c>
      <c r="F202" s="12" t="s">
        <v>79</v>
      </c>
      <c r="G202" s="12" t="s">
        <v>47</v>
      </c>
      <c r="H202" s="12" t="s">
        <v>72</v>
      </c>
      <c r="I202" s="14" t="s">
        <v>73</v>
      </c>
      <c r="J202" s="14" t="s">
        <v>144</v>
      </c>
      <c r="K202" s="15">
        <v>45125.656331018501</v>
      </c>
      <c r="L202" s="12" t="s">
        <v>65</v>
      </c>
      <c r="M202" s="12"/>
      <c r="N202" s="12" t="s">
        <v>69</v>
      </c>
      <c r="O202" s="14"/>
      <c r="P202" s="15">
        <v>45125.656331018501</v>
      </c>
      <c r="Q202" s="12" t="s">
        <v>65</v>
      </c>
      <c r="R202" s="12"/>
      <c r="S202" s="12" t="s">
        <v>69</v>
      </c>
      <c r="T202" s="14"/>
      <c r="U202" s="12">
        <f>IF(B202="","",DATEDIF(B202,[1]Settings!$B$1,"Y"))</f>
        <v>89</v>
      </c>
      <c r="V202" s="12" t="str">
        <f t="shared" si="6"/>
        <v>85+</v>
      </c>
      <c r="W202" s="12">
        <f t="shared" si="7"/>
        <v>2023</v>
      </c>
      <c r="X202" t="str">
        <f>FormsData[[#This Row],[Organisation Code]] &amp; " - " &amp; FormsData[[#This Row],[Organisation]]</f>
        <v>HSCIC4 - HSCIC Unsupported Test Environment D</v>
      </c>
    </row>
    <row r="203" spans="1:24" x14ac:dyDescent="0.2">
      <c r="A203" s="12" t="s">
        <v>333</v>
      </c>
      <c r="B203" s="13">
        <v>13436</v>
      </c>
      <c r="C203" s="12" t="s">
        <v>93</v>
      </c>
      <c r="D203" s="14" t="s">
        <v>330</v>
      </c>
      <c r="E203" s="12" t="s">
        <v>331</v>
      </c>
      <c r="F203" s="12" t="s">
        <v>86</v>
      </c>
      <c r="G203" s="12" t="s">
        <v>47</v>
      </c>
      <c r="H203" s="12" t="s">
        <v>130</v>
      </c>
      <c r="I203" s="14" t="s">
        <v>131</v>
      </c>
      <c r="J203" s="14" t="s">
        <v>144</v>
      </c>
      <c r="K203" s="15">
        <v>45118.480428240699</v>
      </c>
      <c r="L203" s="12" t="s">
        <v>104</v>
      </c>
      <c r="M203" s="12"/>
      <c r="N203" s="12" t="s">
        <v>76</v>
      </c>
      <c r="O203" s="14"/>
      <c r="P203" s="15">
        <v>45118.480428240699</v>
      </c>
      <c r="Q203" s="12" t="s">
        <v>74</v>
      </c>
      <c r="R203" s="12"/>
      <c r="S203" s="12" t="s">
        <v>76</v>
      </c>
      <c r="T203" s="14"/>
      <c r="U203" s="12">
        <f>IF(B203="","",DATEDIF(B203,[1]Settings!$B$1,"Y"))</f>
        <v>89</v>
      </c>
      <c r="V203" s="12" t="str">
        <f t="shared" si="6"/>
        <v>85+</v>
      </c>
      <c r="W203" s="12">
        <f t="shared" si="7"/>
        <v>2023</v>
      </c>
      <c r="X203" t="str">
        <f>FormsData[[#This Row],[Organisation Code]] &amp; " - " &amp; FormsData[[#This Row],[Organisation]]</f>
        <v>H81109 - CAPELFIELD SURGERY</v>
      </c>
    </row>
    <row r="204" spans="1:24" x14ac:dyDescent="0.2">
      <c r="A204" s="12" t="s">
        <v>332</v>
      </c>
      <c r="B204" s="13">
        <v>13436</v>
      </c>
      <c r="C204" s="12" t="s">
        <v>107</v>
      </c>
      <c r="D204" s="14" t="s">
        <v>330</v>
      </c>
      <c r="E204" s="12" t="s">
        <v>331</v>
      </c>
      <c r="F204" s="12" t="s">
        <v>70</v>
      </c>
      <c r="G204" s="12" t="s">
        <v>71</v>
      </c>
      <c r="H204" s="12" t="s">
        <v>63</v>
      </c>
      <c r="I204" s="14" t="s">
        <v>49</v>
      </c>
      <c r="J204" s="14" t="s">
        <v>144</v>
      </c>
      <c r="K204" s="15">
        <v>44158.720810185201</v>
      </c>
      <c r="L204" s="12"/>
      <c r="M204" s="12"/>
      <c r="N204" s="12"/>
      <c r="O204" s="14"/>
      <c r="P204" s="15">
        <v>44158.720810185201</v>
      </c>
      <c r="Q204" s="12"/>
      <c r="R204" s="12"/>
      <c r="S204" s="12"/>
      <c r="T204" s="14"/>
      <c r="U204" s="12">
        <f>IF(B204="","",DATEDIF(B204,[1]Settings!$B$1,"Y"))</f>
        <v>89</v>
      </c>
      <c r="V204" s="12" t="str">
        <f t="shared" si="6"/>
        <v>85+</v>
      </c>
      <c r="W204" s="12">
        <f t="shared" si="7"/>
        <v>2020</v>
      </c>
      <c r="X204" t="str">
        <f>FormsData[[#This Row],[Organisation Code]] &amp; " - " &amp; FormsData[[#This Row],[Organisation]]</f>
        <v>A29390 - Partner Test CDB29390</v>
      </c>
    </row>
    <row r="205" spans="1:24" x14ac:dyDescent="0.2">
      <c r="A205" s="12" t="s">
        <v>333</v>
      </c>
      <c r="B205" s="13">
        <v>13436</v>
      </c>
      <c r="C205" s="12" t="s">
        <v>93</v>
      </c>
      <c r="D205" s="14" t="s">
        <v>330</v>
      </c>
      <c r="E205" s="12" t="s">
        <v>331</v>
      </c>
      <c r="F205" s="12" t="s">
        <v>86</v>
      </c>
      <c r="G205" s="12" t="s">
        <v>47</v>
      </c>
      <c r="H205" s="12" t="s">
        <v>130</v>
      </c>
      <c r="I205" s="14" t="s">
        <v>131</v>
      </c>
      <c r="J205" s="14" t="s">
        <v>144</v>
      </c>
      <c r="K205" s="15">
        <v>44152.623611111099</v>
      </c>
      <c r="L205" s="12" t="s">
        <v>104</v>
      </c>
      <c r="M205" s="12"/>
      <c r="N205" s="12" t="s">
        <v>76</v>
      </c>
      <c r="O205" s="14"/>
      <c r="P205" s="15">
        <v>44152.623611111099</v>
      </c>
      <c r="Q205" s="12" t="s">
        <v>104</v>
      </c>
      <c r="R205" s="12"/>
      <c r="S205" s="12" t="s">
        <v>76</v>
      </c>
      <c r="T205" s="14"/>
      <c r="U205" s="12">
        <f>IF(B205="","",DATEDIF(B205,[1]Settings!$B$1,"Y"))</f>
        <v>89</v>
      </c>
      <c r="V205" s="12" t="str">
        <f t="shared" si="6"/>
        <v>85+</v>
      </c>
      <c r="W205" s="12">
        <f t="shared" si="7"/>
        <v>2020</v>
      </c>
      <c r="X205" t="str">
        <f>FormsData[[#This Row],[Organisation Code]] &amp; " - " &amp; FormsData[[#This Row],[Organisation]]</f>
        <v>H81109 - CAPELFIELD SURGERY</v>
      </c>
    </row>
    <row r="206" spans="1:24" x14ac:dyDescent="0.2">
      <c r="A206" s="12" t="s">
        <v>333</v>
      </c>
      <c r="B206" s="13">
        <v>13436</v>
      </c>
      <c r="C206" s="12" t="s">
        <v>93</v>
      </c>
      <c r="D206" s="14" t="s">
        <v>330</v>
      </c>
      <c r="E206" s="12" t="s">
        <v>331</v>
      </c>
      <c r="F206" s="12" t="s">
        <v>86</v>
      </c>
      <c r="G206" s="12" t="s">
        <v>47</v>
      </c>
      <c r="H206" s="12" t="s">
        <v>130</v>
      </c>
      <c r="I206" s="14" t="s">
        <v>131</v>
      </c>
      <c r="J206" s="14" t="s">
        <v>144</v>
      </c>
      <c r="K206" s="15">
        <v>45118.486145833303</v>
      </c>
      <c r="L206" s="12" t="s">
        <v>104</v>
      </c>
      <c r="M206" s="12"/>
      <c r="N206" s="12" t="s">
        <v>76</v>
      </c>
      <c r="O206" s="14"/>
      <c r="P206" s="15">
        <v>45118.486145833303</v>
      </c>
      <c r="Q206" s="12" t="s">
        <v>74</v>
      </c>
      <c r="R206" s="12"/>
      <c r="S206" s="12" t="s">
        <v>76</v>
      </c>
      <c r="T206" s="14"/>
      <c r="U206" s="12">
        <f>IF(B206="","",DATEDIF(B206,[1]Settings!$B$1,"Y"))</f>
        <v>89</v>
      </c>
      <c r="V206" s="12" t="str">
        <f t="shared" si="6"/>
        <v>85+</v>
      </c>
      <c r="W206" s="12">
        <f t="shared" si="7"/>
        <v>2023</v>
      </c>
      <c r="X206" t="str">
        <f>FormsData[[#This Row],[Organisation Code]] &amp; " - " &amp; FormsData[[#This Row],[Organisation]]</f>
        <v>H81109 - CAPELFIELD SURGERY</v>
      </c>
    </row>
    <row r="207" spans="1:24" x14ac:dyDescent="0.2">
      <c r="A207" s="12" t="s">
        <v>334</v>
      </c>
      <c r="B207" s="13">
        <v>23917</v>
      </c>
      <c r="C207" s="12" t="s">
        <v>43</v>
      </c>
      <c r="D207" s="14" t="s">
        <v>335</v>
      </c>
      <c r="E207" s="12" t="s">
        <v>336</v>
      </c>
      <c r="F207" s="12" t="s">
        <v>87</v>
      </c>
      <c r="G207" s="12" t="s">
        <v>47</v>
      </c>
      <c r="H207" s="12" t="s">
        <v>63</v>
      </c>
      <c r="I207" s="14" t="s">
        <v>49</v>
      </c>
      <c r="J207" s="14"/>
      <c r="K207" s="15">
        <v>44147.575752314799</v>
      </c>
      <c r="L207" s="12"/>
      <c r="M207" s="12"/>
      <c r="N207" s="12"/>
      <c r="O207" s="14"/>
      <c r="P207" s="15">
        <v>44147.575752314799</v>
      </c>
      <c r="Q207" s="12"/>
      <c r="R207" s="12"/>
      <c r="S207" s="12"/>
      <c r="T207" s="14"/>
      <c r="U207" s="12">
        <f>IF(B207="","",DATEDIF(B207,[1]Settings!$B$1,"Y"))</f>
        <v>61</v>
      </c>
      <c r="V207" s="12" t="str">
        <f t="shared" si="6"/>
        <v>40-64</v>
      </c>
      <c r="W207" s="12">
        <f t="shared" si="7"/>
        <v>2020</v>
      </c>
      <c r="X207" t="str">
        <f>FormsData[[#This Row],[Organisation Code]] &amp; " - " &amp; FormsData[[#This Row],[Organisation]]</f>
        <v>A29390 - Partner Test CDB29390</v>
      </c>
    </row>
    <row r="208" spans="1:24" x14ac:dyDescent="0.2">
      <c r="A208" s="12" t="s">
        <v>337</v>
      </c>
      <c r="B208" s="13">
        <v>27378</v>
      </c>
      <c r="C208" s="12" t="s">
        <v>107</v>
      </c>
      <c r="D208" s="14" t="s">
        <v>338</v>
      </c>
      <c r="E208" s="12" t="s">
        <v>339</v>
      </c>
      <c r="F208" s="12" t="s">
        <v>78</v>
      </c>
      <c r="G208" s="12" t="s">
        <v>47</v>
      </c>
      <c r="H208" s="12" t="s">
        <v>63</v>
      </c>
      <c r="I208" s="14" t="s">
        <v>49</v>
      </c>
      <c r="J208" s="14"/>
      <c r="K208" s="15">
        <v>44460.462326388901</v>
      </c>
      <c r="L208" s="12" t="s">
        <v>65</v>
      </c>
      <c r="M208" s="12"/>
      <c r="N208" s="12" t="s">
        <v>69</v>
      </c>
      <c r="O208" s="14"/>
      <c r="P208" s="15">
        <v>44460.462326388901</v>
      </c>
      <c r="Q208" s="12" t="s">
        <v>65</v>
      </c>
      <c r="R208" s="12"/>
      <c r="S208" s="12" t="s">
        <v>69</v>
      </c>
      <c r="T208" s="14"/>
      <c r="U208" s="12">
        <f>IF(B208="","",DATEDIF(B208,[1]Settings!$B$1,"Y"))</f>
        <v>51</v>
      </c>
      <c r="V208" s="12" t="str">
        <f t="shared" si="6"/>
        <v>40-64</v>
      </c>
      <c r="W208" s="12">
        <f t="shared" si="7"/>
        <v>2021</v>
      </c>
      <c r="X208" t="str">
        <f>FormsData[[#This Row],[Organisation Code]] &amp; " - " &amp; FormsData[[#This Row],[Organisation]]</f>
        <v>A29390 - Partner Test CDB29390</v>
      </c>
    </row>
    <row r="209" spans="1:24" x14ac:dyDescent="0.2">
      <c r="A209" s="12" t="s">
        <v>340</v>
      </c>
      <c r="B209" s="13">
        <v>13661</v>
      </c>
      <c r="C209" s="12" t="s">
        <v>43</v>
      </c>
      <c r="D209" s="14" t="s">
        <v>341</v>
      </c>
      <c r="E209" s="12" t="s">
        <v>342</v>
      </c>
      <c r="F209" s="12" t="s">
        <v>67</v>
      </c>
      <c r="G209" s="12" t="s">
        <v>47</v>
      </c>
      <c r="H209" s="12" t="s">
        <v>72</v>
      </c>
      <c r="I209" s="14" t="s">
        <v>73</v>
      </c>
      <c r="J209" s="14" t="s">
        <v>135</v>
      </c>
      <c r="K209" s="15">
        <v>45572.767268518503</v>
      </c>
      <c r="L209" s="12" t="s">
        <v>74</v>
      </c>
      <c r="M209" s="12"/>
      <c r="N209" s="12" t="s">
        <v>76</v>
      </c>
      <c r="O209" s="14"/>
      <c r="P209" s="15">
        <v>45572.773657407401</v>
      </c>
      <c r="Q209" s="12" t="s">
        <v>74</v>
      </c>
      <c r="R209" s="12"/>
      <c r="S209" s="12" t="s">
        <v>76</v>
      </c>
      <c r="T209" s="14"/>
      <c r="U209" s="12">
        <f>IF(B209="","",DATEDIF(B209,[1]Settings!$B$1,"Y"))</f>
        <v>89</v>
      </c>
      <c r="V209" s="12" t="str">
        <f t="shared" si="6"/>
        <v>85+</v>
      </c>
      <c r="W209" s="12">
        <f t="shared" si="7"/>
        <v>2024</v>
      </c>
      <c r="X209" t="str">
        <f>FormsData[[#This Row],[Organisation Code]] &amp; " - " &amp; FormsData[[#This Row],[Organisation]]</f>
        <v>HSCIC4 - HSCIC Unsupported Test Environment D</v>
      </c>
    </row>
    <row r="210" spans="1:24" x14ac:dyDescent="0.2">
      <c r="A210" s="12" t="s">
        <v>343</v>
      </c>
      <c r="B210" s="13">
        <v>36917</v>
      </c>
      <c r="C210" s="12" t="s">
        <v>107</v>
      </c>
      <c r="D210" s="14" t="s">
        <v>344</v>
      </c>
      <c r="E210" s="12" t="s">
        <v>345</v>
      </c>
      <c r="F210" s="12" t="s">
        <v>46</v>
      </c>
      <c r="G210" s="12" t="s">
        <v>47</v>
      </c>
      <c r="H210" s="12" t="s">
        <v>346</v>
      </c>
      <c r="I210" s="14" t="s">
        <v>131</v>
      </c>
      <c r="J210" s="14" t="s">
        <v>328</v>
      </c>
      <c r="K210" s="15">
        <v>44056.651875000003</v>
      </c>
      <c r="L210" s="12"/>
      <c r="M210" s="12"/>
      <c r="N210" s="12"/>
      <c r="O210" s="14"/>
      <c r="P210" s="15">
        <v>44056.651875000003</v>
      </c>
      <c r="Q210" s="12"/>
      <c r="R210" s="12"/>
      <c r="S210" s="12"/>
      <c r="T210" s="14"/>
      <c r="U210" s="12">
        <f>IF(B210="","",DATEDIF(B210,[1]Settings!$B$1,"Y"))</f>
        <v>25</v>
      </c>
      <c r="V210" s="12" t="str">
        <f t="shared" si="6"/>
        <v>18-39</v>
      </c>
      <c r="W210" s="12">
        <f t="shared" si="7"/>
        <v>2020</v>
      </c>
      <c r="X210" t="str">
        <f>FormsData[[#This Row],[Organisation Code]] &amp; " - " &amp; FormsData[[#This Row],[Organisation]]</f>
        <v>H81109 - Branch Site</v>
      </c>
    </row>
    <row r="211" spans="1:24" x14ac:dyDescent="0.2">
      <c r="A211" s="12" t="s">
        <v>343</v>
      </c>
      <c r="B211" s="13">
        <v>36917</v>
      </c>
      <c r="C211" s="12" t="s">
        <v>107</v>
      </c>
      <c r="D211" s="14" t="s">
        <v>344</v>
      </c>
      <c r="E211" s="12" t="s">
        <v>345</v>
      </c>
      <c r="F211" s="12" t="s">
        <v>79</v>
      </c>
      <c r="G211" s="12" t="s">
        <v>47</v>
      </c>
      <c r="H211" s="12" t="s">
        <v>346</v>
      </c>
      <c r="I211" s="14" t="s">
        <v>131</v>
      </c>
      <c r="J211" s="14" t="s">
        <v>328</v>
      </c>
      <c r="K211" s="15">
        <v>44134.714999999997</v>
      </c>
      <c r="L211" s="12"/>
      <c r="M211" s="12"/>
      <c r="N211" s="12"/>
      <c r="O211" s="14"/>
      <c r="P211" s="15">
        <v>44134.714999999997</v>
      </c>
      <c r="Q211" s="12"/>
      <c r="R211" s="12"/>
      <c r="S211" s="12"/>
      <c r="T211" s="14"/>
      <c r="U211" s="12">
        <f>IF(B211="","",DATEDIF(B211,[1]Settings!$B$1,"Y"))</f>
        <v>25</v>
      </c>
      <c r="V211" s="12" t="str">
        <f t="shared" si="6"/>
        <v>18-39</v>
      </c>
      <c r="W211" s="12">
        <f t="shared" si="7"/>
        <v>2020</v>
      </c>
      <c r="X211" t="str">
        <f>FormsData[[#This Row],[Organisation Code]] &amp; " - " &amp; FormsData[[#This Row],[Organisation]]</f>
        <v>H81109 - Branch Site</v>
      </c>
    </row>
    <row r="212" spans="1:24" x14ac:dyDescent="0.2">
      <c r="A212" s="12" t="s">
        <v>347</v>
      </c>
      <c r="B212" s="13">
        <v>40672</v>
      </c>
      <c r="C212" s="12" t="s">
        <v>107</v>
      </c>
      <c r="D212" s="14" t="s">
        <v>348</v>
      </c>
      <c r="E212" s="12" t="s">
        <v>349</v>
      </c>
      <c r="F212" s="12" t="s">
        <v>86</v>
      </c>
      <c r="G212" s="12" t="s">
        <v>47</v>
      </c>
      <c r="H212" s="12" t="s">
        <v>63</v>
      </c>
      <c r="I212" s="14" t="s">
        <v>49</v>
      </c>
      <c r="J212" s="14" t="s">
        <v>96</v>
      </c>
      <c r="K212" s="15">
        <v>44466.677233796298</v>
      </c>
      <c r="L212" s="12" t="s">
        <v>68</v>
      </c>
      <c r="M212" s="12"/>
      <c r="N212" s="12" t="s">
        <v>69</v>
      </c>
      <c r="O212" s="14"/>
      <c r="P212" s="15">
        <v>44466.677233796298</v>
      </c>
      <c r="Q212" s="12" t="s">
        <v>68</v>
      </c>
      <c r="R212" s="12"/>
      <c r="S212" s="12" t="s">
        <v>69</v>
      </c>
      <c r="T212" s="14"/>
      <c r="U212" s="12">
        <f>IF(B212="","",DATEDIF(B212,[1]Settings!$B$1,"Y"))</f>
        <v>15</v>
      </c>
      <c r="V212" s="12" t="str">
        <f t="shared" si="6"/>
        <v>Under 18</v>
      </c>
      <c r="W212" s="12">
        <f t="shared" si="7"/>
        <v>2021</v>
      </c>
      <c r="X212" t="str">
        <f>FormsData[[#This Row],[Organisation Code]] &amp; " - " &amp; FormsData[[#This Row],[Organisation]]</f>
        <v>A29390 - Partner Test CDB29390</v>
      </c>
    </row>
    <row r="213" spans="1:24" x14ac:dyDescent="0.2">
      <c r="A213" s="12" t="s">
        <v>350</v>
      </c>
      <c r="B213" s="13">
        <v>40672</v>
      </c>
      <c r="C213" s="12" t="s">
        <v>107</v>
      </c>
      <c r="D213" s="14" t="s">
        <v>348</v>
      </c>
      <c r="E213" s="12" t="s">
        <v>349</v>
      </c>
      <c r="F213" s="12" t="s">
        <v>79</v>
      </c>
      <c r="G213" s="12" t="s">
        <v>62</v>
      </c>
      <c r="H213" s="12" t="s">
        <v>72</v>
      </c>
      <c r="I213" s="14" t="s">
        <v>73</v>
      </c>
      <c r="J213" s="14" t="s">
        <v>96</v>
      </c>
      <c r="K213" s="15">
        <v>44846.5163888889</v>
      </c>
      <c r="L213" s="12" t="s">
        <v>74</v>
      </c>
      <c r="M213" s="12"/>
      <c r="N213" s="12" t="s">
        <v>82</v>
      </c>
      <c r="O213" s="14"/>
      <c r="P213" s="15">
        <v>44846.5163888889</v>
      </c>
      <c r="Q213" s="12" t="s">
        <v>74</v>
      </c>
      <c r="R213" s="12"/>
      <c r="S213" s="12" t="s">
        <v>82</v>
      </c>
      <c r="T213" s="14"/>
      <c r="U213" s="12">
        <f>IF(B213="","",DATEDIF(B213,[1]Settings!$B$1,"Y"))</f>
        <v>15</v>
      </c>
      <c r="V213" s="12" t="str">
        <f t="shared" si="6"/>
        <v>Under 18</v>
      </c>
      <c r="W213" s="12">
        <f t="shared" si="7"/>
        <v>2022</v>
      </c>
      <c r="X213" t="str">
        <f>FormsData[[#This Row],[Organisation Code]] &amp; " - " &amp; FormsData[[#This Row],[Organisation]]</f>
        <v>HSCIC4 - HSCIC Unsupported Test Environment D</v>
      </c>
    </row>
    <row r="214" spans="1:24" x14ac:dyDescent="0.2">
      <c r="A214" s="12" t="s">
        <v>347</v>
      </c>
      <c r="B214" s="13">
        <v>40672</v>
      </c>
      <c r="C214" s="12" t="s">
        <v>107</v>
      </c>
      <c r="D214" s="14" t="s">
        <v>348</v>
      </c>
      <c r="E214" s="12" t="s">
        <v>349</v>
      </c>
      <c r="F214" s="12" t="s">
        <v>86</v>
      </c>
      <c r="G214" s="12" t="s">
        <v>47</v>
      </c>
      <c r="H214" s="12" t="s">
        <v>63</v>
      </c>
      <c r="I214" s="14" t="s">
        <v>49</v>
      </c>
      <c r="J214" s="14" t="s">
        <v>96</v>
      </c>
      <c r="K214" s="15">
        <v>44488.557500000003</v>
      </c>
      <c r="L214" s="12" t="s">
        <v>68</v>
      </c>
      <c r="M214" s="12"/>
      <c r="N214" s="12" t="s">
        <v>69</v>
      </c>
      <c r="O214" s="14"/>
      <c r="P214" s="15">
        <v>44488.557500000003</v>
      </c>
      <c r="Q214" s="12" t="s">
        <v>65</v>
      </c>
      <c r="R214" s="12"/>
      <c r="S214" s="12" t="s">
        <v>69</v>
      </c>
      <c r="T214" s="14"/>
      <c r="U214" s="12">
        <f>IF(B214="","",DATEDIF(B214,[1]Settings!$B$1,"Y"))</f>
        <v>15</v>
      </c>
      <c r="V214" s="12" t="str">
        <f t="shared" si="6"/>
        <v>Under 18</v>
      </c>
      <c r="W214" s="12">
        <f t="shared" si="7"/>
        <v>2021</v>
      </c>
      <c r="X214" t="str">
        <f>FormsData[[#This Row],[Organisation Code]] &amp; " - " &amp; FormsData[[#This Row],[Organisation]]</f>
        <v>A29390 - Partner Test CDB29390</v>
      </c>
    </row>
    <row r="215" spans="1:24" x14ac:dyDescent="0.2">
      <c r="A215" s="12" t="s">
        <v>347</v>
      </c>
      <c r="B215" s="13">
        <v>40672</v>
      </c>
      <c r="C215" s="12" t="s">
        <v>107</v>
      </c>
      <c r="D215" s="14" t="s">
        <v>348</v>
      </c>
      <c r="E215" s="12" t="s">
        <v>349</v>
      </c>
      <c r="F215" s="12" t="s">
        <v>46</v>
      </c>
      <c r="G215" s="12" t="s">
        <v>62</v>
      </c>
      <c r="H215" s="12" t="s">
        <v>63</v>
      </c>
      <c r="I215" s="14" t="s">
        <v>49</v>
      </c>
      <c r="J215" s="14" t="s">
        <v>96</v>
      </c>
      <c r="K215" s="15">
        <v>44628.527106481502</v>
      </c>
      <c r="L215" s="12" t="s">
        <v>145</v>
      </c>
      <c r="M215" s="12"/>
      <c r="N215" s="12" t="s">
        <v>76</v>
      </c>
      <c r="O215" s="14"/>
      <c r="P215" s="15">
        <v>44628.527106481502</v>
      </c>
      <c r="Q215" s="12" t="s">
        <v>145</v>
      </c>
      <c r="R215" s="12"/>
      <c r="S215" s="12" t="s">
        <v>76</v>
      </c>
      <c r="T215" s="14"/>
      <c r="U215" s="12">
        <f>IF(B215="","",DATEDIF(B215,[1]Settings!$B$1,"Y"))</f>
        <v>15</v>
      </c>
      <c r="V215" s="12" t="str">
        <f t="shared" si="6"/>
        <v>Under 18</v>
      </c>
      <c r="W215" s="12">
        <f t="shared" si="7"/>
        <v>2022</v>
      </c>
      <c r="X215" t="str">
        <f>FormsData[[#This Row],[Organisation Code]] &amp; " - " &amp; FormsData[[#This Row],[Organisation]]</f>
        <v>A29390 - Partner Test CDB29390</v>
      </c>
    </row>
    <row r="216" spans="1:24" x14ac:dyDescent="0.2">
      <c r="A216" s="12" t="s">
        <v>347</v>
      </c>
      <c r="B216" s="13">
        <v>40672</v>
      </c>
      <c r="C216" s="12" t="s">
        <v>107</v>
      </c>
      <c r="D216" s="14" t="s">
        <v>348</v>
      </c>
      <c r="E216" s="12" t="s">
        <v>349</v>
      </c>
      <c r="F216" s="12" t="s">
        <v>70</v>
      </c>
      <c r="G216" s="12" t="s">
        <v>77</v>
      </c>
      <c r="H216" s="12" t="s">
        <v>63</v>
      </c>
      <c r="I216" s="14" t="s">
        <v>49</v>
      </c>
      <c r="J216" s="14" t="s">
        <v>96</v>
      </c>
      <c r="K216" s="15">
        <v>44217.040509259299</v>
      </c>
      <c r="L216" s="12" t="s">
        <v>75</v>
      </c>
      <c r="M216" s="12"/>
      <c r="N216" s="12" t="s">
        <v>69</v>
      </c>
      <c r="O216" s="14"/>
      <c r="P216" s="15">
        <v>44217.040509259299</v>
      </c>
      <c r="Q216" s="12" t="s">
        <v>75</v>
      </c>
      <c r="R216" s="12"/>
      <c r="S216" s="12" t="s">
        <v>69</v>
      </c>
      <c r="T216" s="14"/>
      <c r="U216" s="12">
        <f>IF(B216="","",DATEDIF(B216,[1]Settings!$B$1,"Y"))</f>
        <v>15</v>
      </c>
      <c r="V216" s="12" t="str">
        <f t="shared" si="6"/>
        <v>Under 18</v>
      </c>
      <c r="W216" s="12">
        <f t="shared" si="7"/>
        <v>2021</v>
      </c>
      <c r="X216" t="str">
        <f>FormsData[[#This Row],[Organisation Code]] &amp; " - " &amp; FormsData[[#This Row],[Organisation]]</f>
        <v>A29390 - Partner Test CDB29390</v>
      </c>
    </row>
    <row r="217" spans="1:24" x14ac:dyDescent="0.2">
      <c r="A217" s="12" t="s">
        <v>347</v>
      </c>
      <c r="B217" s="13">
        <v>40672</v>
      </c>
      <c r="C217" s="12" t="s">
        <v>107</v>
      </c>
      <c r="D217" s="14" t="s">
        <v>348</v>
      </c>
      <c r="E217" s="12" t="s">
        <v>349</v>
      </c>
      <c r="F217" s="12" t="s">
        <v>70</v>
      </c>
      <c r="G217" s="12" t="s">
        <v>71</v>
      </c>
      <c r="H217" s="12" t="s">
        <v>63</v>
      </c>
      <c r="I217" s="14" t="s">
        <v>49</v>
      </c>
      <c r="J217" s="14" t="s">
        <v>96</v>
      </c>
      <c r="K217" s="15">
        <v>44217.040937500002</v>
      </c>
      <c r="L217" s="12" t="s">
        <v>75</v>
      </c>
      <c r="M217" s="12"/>
      <c r="N217" s="12" t="s">
        <v>69</v>
      </c>
      <c r="O217" s="14"/>
      <c r="P217" s="15">
        <v>44217.040937500002</v>
      </c>
      <c r="Q217" s="12" t="s">
        <v>75</v>
      </c>
      <c r="R217" s="12"/>
      <c r="S217" s="12" t="s">
        <v>69</v>
      </c>
      <c r="T217" s="14"/>
      <c r="U217" s="12">
        <f>IF(B217="","",DATEDIF(B217,[1]Settings!$B$1,"Y"))</f>
        <v>15</v>
      </c>
      <c r="V217" s="12" t="str">
        <f t="shared" si="6"/>
        <v>Under 18</v>
      </c>
      <c r="W217" s="12">
        <f t="shared" si="7"/>
        <v>2021</v>
      </c>
      <c r="X217" t="str">
        <f>FormsData[[#This Row],[Organisation Code]] &amp; " - " &amp; FormsData[[#This Row],[Organisation]]</f>
        <v>A29390 - Partner Test CDB29390</v>
      </c>
    </row>
    <row r="218" spans="1:24" x14ac:dyDescent="0.2">
      <c r="A218" s="12" t="s">
        <v>347</v>
      </c>
      <c r="B218" s="13">
        <v>40672</v>
      </c>
      <c r="C218" s="12" t="s">
        <v>107</v>
      </c>
      <c r="D218" s="14" t="s">
        <v>348</v>
      </c>
      <c r="E218" s="12" t="s">
        <v>349</v>
      </c>
      <c r="F218" s="12" t="s">
        <v>70</v>
      </c>
      <c r="G218" s="12" t="s">
        <v>77</v>
      </c>
      <c r="H218" s="12" t="s">
        <v>63</v>
      </c>
      <c r="I218" s="14" t="s">
        <v>49</v>
      </c>
      <c r="J218" s="14" t="s">
        <v>96</v>
      </c>
      <c r="K218" s="15">
        <v>44608.684155092596</v>
      </c>
      <c r="L218" s="12" t="s">
        <v>145</v>
      </c>
      <c r="M218" s="12"/>
      <c r="N218" s="12" t="s">
        <v>76</v>
      </c>
      <c r="O218" s="14"/>
      <c r="P218" s="15">
        <v>44608.684155092596</v>
      </c>
      <c r="Q218" s="12" t="s">
        <v>145</v>
      </c>
      <c r="R218" s="12"/>
      <c r="S218" s="12" t="s">
        <v>76</v>
      </c>
      <c r="T218" s="14"/>
      <c r="U218" s="12">
        <f>IF(B218="","",DATEDIF(B218,[1]Settings!$B$1,"Y"))</f>
        <v>15</v>
      </c>
      <c r="V218" s="12" t="str">
        <f t="shared" si="6"/>
        <v>Under 18</v>
      </c>
      <c r="W218" s="12">
        <f t="shared" si="7"/>
        <v>2022</v>
      </c>
      <c r="X218" t="str">
        <f>FormsData[[#This Row],[Organisation Code]] &amp; " - " &amp; FormsData[[#This Row],[Organisation]]</f>
        <v>A29390 - Partner Test CDB29390</v>
      </c>
    </row>
    <row r="219" spans="1:24" x14ac:dyDescent="0.2">
      <c r="A219" s="12" t="s">
        <v>347</v>
      </c>
      <c r="B219" s="13">
        <v>40672</v>
      </c>
      <c r="C219" s="12" t="s">
        <v>107</v>
      </c>
      <c r="D219" s="14" t="s">
        <v>348</v>
      </c>
      <c r="E219" s="12" t="s">
        <v>349</v>
      </c>
      <c r="F219" s="12" t="s">
        <v>46</v>
      </c>
      <c r="G219" s="12" t="s">
        <v>47</v>
      </c>
      <c r="H219" s="12" t="s">
        <v>63</v>
      </c>
      <c r="I219" s="14" t="s">
        <v>49</v>
      </c>
      <c r="J219" s="14" t="s">
        <v>96</v>
      </c>
      <c r="K219" s="15">
        <v>44460.558749999997</v>
      </c>
      <c r="L219" s="12" t="s">
        <v>65</v>
      </c>
      <c r="M219" s="12"/>
      <c r="N219" s="12" t="s">
        <v>69</v>
      </c>
      <c r="O219" s="14"/>
      <c r="P219" s="15">
        <v>44460.558749999997</v>
      </c>
      <c r="Q219" s="12" t="s">
        <v>65</v>
      </c>
      <c r="R219" s="12"/>
      <c r="S219" s="12" t="s">
        <v>69</v>
      </c>
      <c r="T219" s="14"/>
      <c r="U219" s="12">
        <f>IF(B219="","",DATEDIF(B219,[1]Settings!$B$1,"Y"))</f>
        <v>15</v>
      </c>
      <c r="V219" s="12" t="str">
        <f t="shared" si="6"/>
        <v>Under 18</v>
      </c>
      <c r="W219" s="12">
        <f t="shared" si="7"/>
        <v>2021</v>
      </c>
      <c r="X219" t="str">
        <f>FormsData[[#This Row],[Organisation Code]] &amp; " - " &amp; FormsData[[#This Row],[Organisation]]</f>
        <v>A29390 - Partner Test CDB29390</v>
      </c>
    </row>
    <row r="220" spans="1:24" x14ac:dyDescent="0.2">
      <c r="A220" s="12" t="s">
        <v>347</v>
      </c>
      <c r="B220" s="13">
        <v>40672</v>
      </c>
      <c r="C220" s="12" t="s">
        <v>107</v>
      </c>
      <c r="D220" s="14" t="s">
        <v>348</v>
      </c>
      <c r="E220" s="12" t="s">
        <v>349</v>
      </c>
      <c r="F220" s="12" t="s">
        <v>87</v>
      </c>
      <c r="G220" s="12" t="s">
        <v>47</v>
      </c>
      <c r="H220" s="12" t="s">
        <v>63</v>
      </c>
      <c r="I220" s="14" t="s">
        <v>49</v>
      </c>
      <c r="J220" s="14" t="s">
        <v>96</v>
      </c>
      <c r="K220" s="15">
        <v>44608.685601851903</v>
      </c>
      <c r="L220" s="12" t="s">
        <v>145</v>
      </c>
      <c r="M220" s="12"/>
      <c r="N220" s="12" t="s">
        <v>76</v>
      </c>
      <c r="O220" s="14"/>
      <c r="P220" s="15">
        <v>44608.685601851903</v>
      </c>
      <c r="Q220" s="12" t="s">
        <v>145</v>
      </c>
      <c r="R220" s="12"/>
      <c r="S220" s="12" t="s">
        <v>76</v>
      </c>
      <c r="T220" s="14"/>
      <c r="U220" s="12">
        <f>IF(B220="","",DATEDIF(B220,[1]Settings!$B$1,"Y"))</f>
        <v>15</v>
      </c>
      <c r="V220" s="12" t="str">
        <f t="shared" si="6"/>
        <v>Under 18</v>
      </c>
      <c r="W220" s="12">
        <f t="shared" si="7"/>
        <v>2022</v>
      </c>
      <c r="X220" t="str">
        <f>FormsData[[#This Row],[Organisation Code]] &amp; " - " &amp; FormsData[[#This Row],[Organisation]]</f>
        <v>A29390 - Partner Test CDB29390</v>
      </c>
    </row>
    <row r="221" spans="1:24" x14ac:dyDescent="0.2">
      <c r="A221" s="12" t="s">
        <v>347</v>
      </c>
      <c r="B221" s="13">
        <v>40672</v>
      </c>
      <c r="C221" s="12" t="s">
        <v>107</v>
      </c>
      <c r="D221" s="14" t="s">
        <v>348</v>
      </c>
      <c r="E221" s="12" t="s">
        <v>349</v>
      </c>
      <c r="F221" s="12" t="s">
        <v>79</v>
      </c>
      <c r="G221" s="12" t="s">
        <v>47</v>
      </c>
      <c r="H221" s="12" t="s">
        <v>63</v>
      </c>
      <c r="I221" s="14" t="s">
        <v>49</v>
      </c>
      <c r="J221" s="14" t="s">
        <v>96</v>
      </c>
      <c r="K221" s="15">
        <v>44460.574675925898</v>
      </c>
      <c r="L221" s="12" t="s">
        <v>65</v>
      </c>
      <c r="M221" s="12"/>
      <c r="N221" s="12" t="s">
        <v>69</v>
      </c>
      <c r="O221" s="14"/>
      <c r="P221" s="15">
        <v>44460.574675925898</v>
      </c>
      <c r="Q221" s="12" t="s">
        <v>65</v>
      </c>
      <c r="R221" s="12"/>
      <c r="S221" s="12" t="s">
        <v>69</v>
      </c>
      <c r="T221" s="14"/>
      <c r="U221" s="12">
        <f>IF(B221="","",DATEDIF(B221,[1]Settings!$B$1,"Y"))</f>
        <v>15</v>
      </c>
      <c r="V221" s="12" t="str">
        <f t="shared" si="6"/>
        <v>Under 18</v>
      </c>
      <c r="W221" s="12">
        <f t="shared" si="7"/>
        <v>2021</v>
      </c>
      <c r="X221" t="str">
        <f>FormsData[[#This Row],[Organisation Code]] &amp; " - " &amp; FormsData[[#This Row],[Organisation]]</f>
        <v>A29390 - Partner Test CDB29390</v>
      </c>
    </row>
    <row r="222" spans="1:24" x14ac:dyDescent="0.2">
      <c r="A222" s="12" t="s">
        <v>350</v>
      </c>
      <c r="B222" s="13">
        <v>40672</v>
      </c>
      <c r="C222" s="12" t="s">
        <v>107</v>
      </c>
      <c r="D222" s="14" t="s">
        <v>348</v>
      </c>
      <c r="E222" s="12" t="s">
        <v>349</v>
      </c>
      <c r="F222" s="12" t="s">
        <v>46</v>
      </c>
      <c r="G222" s="12" t="s">
        <v>47</v>
      </c>
      <c r="H222" s="12" t="s">
        <v>63</v>
      </c>
      <c r="I222" s="14" t="s">
        <v>49</v>
      </c>
      <c r="J222" s="14" t="s">
        <v>96</v>
      </c>
      <c r="K222" s="15">
        <v>44846.558125000003</v>
      </c>
      <c r="L222" s="12" t="s">
        <v>74</v>
      </c>
      <c r="M222" s="12"/>
      <c r="N222" s="12" t="s">
        <v>82</v>
      </c>
      <c r="O222" s="14"/>
      <c r="P222" s="15">
        <v>44846.558125000003</v>
      </c>
      <c r="Q222" s="12" t="s">
        <v>74</v>
      </c>
      <c r="R222" s="12"/>
      <c r="S222" s="12" t="s">
        <v>82</v>
      </c>
      <c r="T222" s="14"/>
      <c r="U222" s="12">
        <f>IF(B222="","",DATEDIF(B222,[1]Settings!$B$1,"Y"))</f>
        <v>15</v>
      </c>
      <c r="V222" s="12" t="str">
        <f t="shared" si="6"/>
        <v>Under 18</v>
      </c>
      <c r="W222" s="12">
        <f t="shared" si="7"/>
        <v>2022</v>
      </c>
      <c r="X222" t="str">
        <f>FormsData[[#This Row],[Organisation Code]] &amp; " - " &amp; FormsData[[#This Row],[Organisation]]</f>
        <v>A29390 - Partner Test CDB29390</v>
      </c>
    </row>
    <row r="223" spans="1:24" x14ac:dyDescent="0.2">
      <c r="A223" s="12" t="s">
        <v>347</v>
      </c>
      <c r="B223" s="13">
        <v>40672</v>
      </c>
      <c r="C223" s="12" t="s">
        <v>107</v>
      </c>
      <c r="D223" s="14" t="s">
        <v>348</v>
      </c>
      <c r="E223" s="12" t="s">
        <v>349</v>
      </c>
      <c r="F223" s="12" t="s">
        <v>46</v>
      </c>
      <c r="G223" s="12" t="s">
        <v>62</v>
      </c>
      <c r="H223" s="12" t="s">
        <v>63</v>
      </c>
      <c r="I223" s="14" t="s">
        <v>49</v>
      </c>
      <c r="J223" s="14" t="s">
        <v>96</v>
      </c>
      <c r="K223" s="15">
        <v>44846.4630555556</v>
      </c>
      <c r="L223" s="12" t="s">
        <v>74</v>
      </c>
      <c r="M223" s="12"/>
      <c r="N223" s="12" t="s">
        <v>82</v>
      </c>
      <c r="O223" s="14"/>
      <c r="P223" s="15">
        <v>44846.4630555556</v>
      </c>
      <c r="Q223" s="12" t="s">
        <v>74</v>
      </c>
      <c r="R223" s="12"/>
      <c r="S223" s="12" t="s">
        <v>82</v>
      </c>
      <c r="T223" s="14"/>
      <c r="U223" s="12">
        <f>IF(B223="","",DATEDIF(B223,[1]Settings!$B$1,"Y"))</f>
        <v>15</v>
      </c>
      <c r="V223" s="12" t="str">
        <f t="shared" si="6"/>
        <v>Under 18</v>
      </c>
      <c r="W223" s="12">
        <f t="shared" si="7"/>
        <v>2022</v>
      </c>
      <c r="X223" t="str">
        <f>FormsData[[#This Row],[Organisation Code]] &amp; " - " &amp; FormsData[[#This Row],[Organisation]]</f>
        <v>A29390 - Partner Test CDB29390</v>
      </c>
    </row>
    <row r="224" spans="1:24" x14ac:dyDescent="0.2">
      <c r="A224" s="12" t="s">
        <v>351</v>
      </c>
      <c r="B224" s="13">
        <v>11714</v>
      </c>
      <c r="C224" s="12" t="s">
        <v>43</v>
      </c>
      <c r="D224" s="14" t="s">
        <v>352</v>
      </c>
      <c r="E224" s="12" t="s">
        <v>353</v>
      </c>
      <c r="F224" s="12" t="s">
        <v>67</v>
      </c>
      <c r="G224" s="12" t="s">
        <v>47</v>
      </c>
      <c r="H224" s="12" t="s">
        <v>63</v>
      </c>
      <c r="I224" s="14" t="s">
        <v>49</v>
      </c>
      <c r="J224" s="14" t="s">
        <v>103</v>
      </c>
      <c r="K224" s="15">
        <v>45442.692245370403</v>
      </c>
      <c r="L224" s="12" t="s">
        <v>65</v>
      </c>
      <c r="M224" s="12"/>
      <c r="N224" s="12" t="s">
        <v>69</v>
      </c>
      <c r="O224" s="14"/>
      <c r="P224" s="15">
        <v>45442.692245370403</v>
      </c>
      <c r="Q224" s="12" t="s">
        <v>65</v>
      </c>
      <c r="R224" s="12"/>
      <c r="S224" s="12" t="s">
        <v>69</v>
      </c>
      <c r="T224" s="14"/>
      <c r="U224" s="12">
        <f>IF(B224="","",DATEDIF(B224,[1]Settings!$B$1,"Y"))</f>
        <v>94</v>
      </c>
      <c r="V224" s="12" t="str">
        <f t="shared" si="6"/>
        <v>85+</v>
      </c>
      <c r="W224" s="12">
        <f t="shared" si="7"/>
        <v>2024</v>
      </c>
      <c r="X224" t="str">
        <f>FormsData[[#This Row],[Organisation Code]] &amp; " - " &amp; FormsData[[#This Row],[Organisation]]</f>
        <v>A29390 - Partner Test CDB29390</v>
      </c>
    </row>
    <row r="225" spans="1:24" x14ac:dyDescent="0.2">
      <c r="A225" s="12" t="s">
        <v>351</v>
      </c>
      <c r="B225" s="13">
        <v>11714</v>
      </c>
      <c r="C225" s="12" t="s">
        <v>43</v>
      </c>
      <c r="D225" s="14" t="s">
        <v>352</v>
      </c>
      <c r="E225" s="12" t="s">
        <v>353</v>
      </c>
      <c r="F225" s="12" t="s">
        <v>84</v>
      </c>
      <c r="G225" s="12" t="s">
        <v>47</v>
      </c>
      <c r="H225" s="12" t="s">
        <v>63</v>
      </c>
      <c r="I225" s="14" t="s">
        <v>49</v>
      </c>
      <c r="J225" s="14" t="s">
        <v>103</v>
      </c>
      <c r="K225" s="15">
        <v>45539.585740740702</v>
      </c>
      <c r="L225" s="12" t="s">
        <v>65</v>
      </c>
      <c r="M225" s="12"/>
      <c r="N225" s="12" t="s">
        <v>69</v>
      </c>
      <c r="O225" s="14"/>
      <c r="P225" s="15">
        <v>45953.457835648202</v>
      </c>
      <c r="Q225" s="12" t="s">
        <v>104</v>
      </c>
      <c r="R225" s="12"/>
      <c r="S225" s="12" t="s">
        <v>80</v>
      </c>
      <c r="T225" s="14"/>
      <c r="U225" s="12">
        <f>IF(B225="","",DATEDIF(B225,[1]Settings!$B$1,"Y"))</f>
        <v>94</v>
      </c>
      <c r="V225" s="12" t="str">
        <f t="shared" si="6"/>
        <v>85+</v>
      </c>
      <c r="W225" s="12">
        <f t="shared" si="7"/>
        <v>2024</v>
      </c>
      <c r="X225" t="str">
        <f>FormsData[[#This Row],[Organisation Code]] &amp; " - " &amp; FormsData[[#This Row],[Organisation]]</f>
        <v>A29390 - Partner Test CDB29390</v>
      </c>
    </row>
    <row r="226" spans="1:24" x14ac:dyDescent="0.2">
      <c r="A226" s="12" t="s">
        <v>351</v>
      </c>
      <c r="B226" s="13">
        <v>11714</v>
      </c>
      <c r="C226" s="12" t="s">
        <v>43</v>
      </c>
      <c r="D226" s="14" t="s">
        <v>352</v>
      </c>
      <c r="E226" s="12" t="s">
        <v>353</v>
      </c>
      <c r="F226" s="12" t="s">
        <v>70</v>
      </c>
      <c r="G226" s="12" t="s">
        <v>77</v>
      </c>
      <c r="H226" s="12" t="s">
        <v>101</v>
      </c>
      <c r="I226" s="14" t="s">
        <v>102</v>
      </c>
      <c r="J226" s="14" t="s">
        <v>103</v>
      </c>
      <c r="K226" s="15">
        <v>45833.567893518499</v>
      </c>
      <c r="L226" s="12" t="s">
        <v>65</v>
      </c>
      <c r="M226" s="12"/>
      <c r="N226" s="12" t="s">
        <v>69</v>
      </c>
      <c r="O226" s="14"/>
      <c r="P226" s="15">
        <v>45833.567893518499</v>
      </c>
      <c r="Q226" s="12" t="s">
        <v>65</v>
      </c>
      <c r="R226" s="12"/>
      <c r="S226" s="12" t="s">
        <v>69</v>
      </c>
      <c r="T226" s="14"/>
      <c r="U226" s="12">
        <f>IF(B226="","",DATEDIF(B226,[1]Settings!$B$1,"Y"))</f>
        <v>94</v>
      </c>
      <c r="V226" s="12" t="str">
        <f t="shared" si="6"/>
        <v>85+</v>
      </c>
      <c r="W226" s="12">
        <f t="shared" si="7"/>
        <v>2025</v>
      </c>
      <c r="X226" t="str">
        <f>FormsData[[#This Row],[Organisation Code]] &amp; " - " &amp; FormsData[[#This Row],[Organisation]]</f>
        <v>A28579 - Partner Programme Test 04</v>
      </c>
    </row>
    <row r="227" spans="1:24" x14ac:dyDescent="0.2">
      <c r="A227" s="12" t="s">
        <v>351</v>
      </c>
      <c r="B227" s="13">
        <v>11714</v>
      </c>
      <c r="C227" s="12" t="s">
        <v>43</v>
      </c>
      <c r="D227" s="14" t="s">
        <v>352</v>
      </c>
      <c r="E227" s="12" t="s">
        <v>353</v>
      </c>
      <c r="F227" s="12" t="s">
        <v>79</v>
      </c>
      <c r="G227" s="12" t="s">
        <v>47</v>
      </c>
      <c r="H227" s="12" t="s">
        <v>72</v>
      </c>
      <c r="I227" s="14" t="s">
        <v>73</v>
      </c>
      <c r="J227" s="14" t="s">
        <v>103</v>
      </c>
      <c r="K227" s="15">
        <v>45833.556643518503</v>
      </c>
      <c r="L227" s="12" t="s">
        <v>65</v>
      </c>
      <c r="M227" s="12"/>
      <c r="N227" s="12" t="s">
        <v>69</v>
      </c>
      <c r="O227" s="14"/>
      <c r="P227" s="15">
        <v>45833.567708333299</v>
      </c>
      <c r="Q227" s="12" t="s">
        <v>65</v>
      </c>
      <c r="R227" s="12"/>
      <c r="S227" s="12" t="s">
        <v>69</v>
      </c>
      <c r="T227" s="14"/>
      <c r="U227" s="12">
        <f>IF(B227="","",DATEDIF(B227,[1]Settings!$B$1,"Y"))</f>
        <v>94</v>
      </c>
      <c r="V227" s="12" t="str">
        <f t="shared" si="6"/>
        <v>85+</v>
      </c>
      <c r="W227" s="12">
        <f t="shared" si="7"/>
        <v>2025</v>
      </c>
      <c r="X227" t="str">
        <f>FormsData[[#This Row],[Organisation Code]] &amp; " - " &amp; FormsData[[#This Row],[Organisation]]</f>
        <v>HSCIC4 - HSCIC Unsupported Test Environment D</v>
      </c>
    </row>
    <row r="228" spans="1:24" x14ac:dyDescent="0.2">
      <c r="A228" s="12" t="s">
        <v>351</v>
      </c>
      <c r="B228" s="13">
        <v>11714</v>
      </c>
      <c r="C228" s="12" t="s">
        <v>43</v>
      </c>
      <c r="D228" s="14" t="s">
        <v>352</v>
      </c>
      <c r="E228" s="12" t="s">
        <v>353</v>
      </c>
      <c r="F228" s="12" t="s">
        <v>70</v>
      </c>
      <c r="G228" s="12" t="s">
        <v>77</v>
      </c>
      <c r="H228" s="12" t="s">
        <v>101</v>
      </c>
      <c r="I228" s="14" t="s">
        <v>102</v>
      </c>
      <c r="J228" s="14" t="s">
        <v>103</v>
      </c>
      <c r="K228" s="15">
        <v>45833.6106828704</v>
      </c>
      <c r="L228" s="12" t="s">
        <v>65</v>
      </c>
      <c r="M228" s="12"/>
      <c r="N228" s="12" t="s">
        <v>69</v>
      </c>
      <c r="O228" s="14"/>
      <c r="P228" s="15">
        <v>45833.6106828704</v>
      </c>
      <c r="Q228" s="12" t="s">
        <v>65</v>
      </c>
      <c r="R228" s="12"/>
      <c r="S228" s="12" t="s">
        <v>69</v>
      </c>
      <c r="T228" s="14"/>
      <c r="U228" s="12">
        <f>IF(B228="","",DATEDIF(B228,[1]Settings!$B$1,"Y"))</f>
        <v>94</v>
      </c>
      <c r="V228" s="12" t="str">
        <f t="shared" si="6"/>
        <v>85+</v>
      </c>
      <c r="W228" s="12">
        <f t="shared" si="7"/>
        <v>2025</v>
      </c>
      <c r="X228" t="str">
        <f>FormsData[[#This Row],[Organisation Code]] &amp; " - " &amp; FormsData[[#This Row],[Organisation]]</f>
        <v>A28579 - Partner Programme Test 04</v>
      </c>
    </row>
    <row r="229" spans="1:24" x14ac:dyDescent="0.2">
      <c r="A229" s="12" t="s">
        <v>354</v>
      </c>
      <c r="B229" s="13">
        <v>11714</v>
      </c>
      <c r="C229" s="12" t="s">
        <v>43</v>
      </c>
      <c r="D229" s="14" t="s">
        <v>352</v>
      </c>
      <c r="E229" s="12" t="s">
        <v>353</v>
      </c>
      <c r="F229" s="12" t="s">
        <v>86</v>
      </c>
      <c r="G229" s="12" t="s">
        <v>47</v>
      </c>
      <c r="H229" s="12" t="s">
        <v>116</v>
      </c>
      <c r="I229" s="14" t="s">
        <v>117</v>
      </c>
      <c r="J229" s="14" t="s">
        <v>103</v>
      </c>
      <c r="K229" s="15">
        <v>45771.645208333299</v>
      </c>
      <c r="L229" s="12" t="s">
        <v>65</v>
      </c>
      <c r="M229" s="12"/>
      <c r="N229" s="12" t="s">
        <v>101</v>
      </c>
      <c r="O229" s="14"/>
      <c r="P229" s="15">
        <v>45838.508518518502</v>
      </c>
      <c r="Q229" s="12" t="s">
        <v>74</v>
      </c>
      <c r="R229" s="12"/>
      <c r="S229" s="12" t="s">
        <v>101</v>
      </c>
      <c r="T229" s="14"/>
      <c r="U229" s="12">
        <f>IF(B229="","",DATEDIF(B229,[1]Settings!$B$1,"Y"))</f>
        <v>94</v>
      </c>
      <c r="V229" s="12" t="str">
        <f t="shared" si="6"/>
        <v>85+</v>
      </c>
      <c r="W229" s="12">
        <f t="shared" si="7"/>
        <v>2025</v>
      </c>
      <c r="X229" t="str">
        <f>FormsData[[#This Row],[Organisation Code]] &amp; " - " &amp; FormsData[[#This Row],[Organisation]]</f>
        <v>A20047 - Test Practice</v>
      </c>
    </row>
    <row r="230" spans="1:24" x14ac:dyDescent="0.2">
      <c r="A230" s="12" t="s">
        <v>354</v>
      </c>
      <c r="B230" s="13">
        <v>11714</v>
      </c>
      <c r="C230" s="12" t="s">
        <v>43</v>
      </c>
      <c r="D230" s="14" t="s">
        <v>352</v>
      </c>
      <c r="E230" s="12" t="s">
        <v>353</v>
      </c>
      <c r="F230" s="12" t="s">
        <v>86</v>
      </c>
      <c r="G230" s="12" t="s">
        <v>62</v>
      </c>
      <c r="H230" s="12" t="s">
        <v>116</v>
      </c>
      <c r="I230" s="14" t="s">
        <v>117</v>
      </c>
      <c r="J230" s="14" t="s">
        <v>103</v>
      </c>
      <c r="K230" s="15">
        <v>45771.506423611099</v>
      </c>
      <c r="L230" s="12" t="s">
        <v>65</v>
      </c>
      <c r="M230" s="12"/>
      <c r="N230" s="12" t="s">
        <v>101</v>
      </c>
      <c r="O230" s="14"/>
      <c r="P230" s="15">
        <v>45771.645023148201</v>
      </c>
      <c r="Q230" s="12" t="s">
        <v>65</v>
      </c>
      <c r="R230" s="12"/>
      <c r="S230" s="12" t="s">
        <v>101</v>
      </c>
      <c r="T230" s="14"/>
      <c r="U230" s="12">
        <f>IF(B230="","",DATEDIF(B230,[1]Settings!$B$1,"Y"))</f>
        <v>94</v>
      </c>
      <c r="V230" s="12" t="str">
        <f t="shared" si="6"/>
        <v>85+</v>
      </c>
      <c r="W230" s="12">
        <f t="shared" si="7"/>
        <v>2025</v>
      </c>
      <c r="X230" t="str">
        <f>FormsData[[#This Row],[Organisation Code]] &amp; " - " &amp; FormsData[[#This Row],[Organisation]]</f>
        <v>A20047 - Test Practice</v>
      </c>
    </row>
    <row r="231" spans="1:24" x14ac:dyDescent="0.2">
      <c r="A231" s="12" t="s">
        <v>355</v>
      </c>
      <c r="B231" s="13">
        <v>18856</v>
      </c>
      <c r="C231" s="12" t="s">
        <v>43</v>
      </c>
      <c r="D231" s="14" t="s">
        <v>356</v>
      </c>
      <c r="E231" s="12" t="s">
        <v>357</v>
      </c>
      <c r="F231" s="12" t="s">
        <v>79</v>
      </c>
      <c r="G231" s="12" t="s">
        <v>62</v>
      </c>
      <c r="H231" s="12" t="s">
        <v>63</v>
      </c>
      <c r="I231" s="14" t="s">
        <v>49</v>
      </c>
      <c r="J231" s="14" t="s">
        <v>135</v>
      </c>
      <c r="K231" s="15">
        <v>45603.690787036998</v>
      </c>
      <c r="L231" s="12" t="s">
        <v>65</v>
      </c>
      <c r="M231" s="12"/>
      <c r="N231" s="12" t="s">
        <v>69</v>
      </c>
      <c r="O231" s="14"/>
      <c r="P231" s="15">
        <v>45603.690902777802</v>
      </c>
      <c r="Q231" s="12" t="s">
        <v>65</v>
      </c>
      <c r="R231" s="12"/>
      <c r="S231" s="12" t="s">
        <v>69</v>
      </c>
      <c r="T231" s="14"/>
      <c r="U231" s="12">
        <f>IF(B231="","",DATEDIF(B231,[1]Settings!$B$1,"Y"))</f>
        <v>75</v>
      </c>
      <c r="V231" s="12" t="str">
        <f t="shared" si="6"/>
        <v>75-84</v>
      </c>
      <c r="W231" s="12">
        <f t="shared" si="7"/>
        <v>2024</v>
      </c>
      <c r="X231" t="str">
        <f>FormsData[[#This Row],[Organisation Code]] &amp; " - " &amp; FormsData[[#This Row],[Organisation]]</f>
        <v>A29390 - Partner Test CDB29390</v>
      </c>
    </row>
    <row r="232" spans="1:24" x14ac:dyDescent="0.2">
      <c r="A232" s="12" t="s">
        <v>355</v>
      </c>
      <c r="B232" s="13">
        <v>18856</v>
      </c>
      <c r="C232" s="12" t="s">
        <v>43</v>
      </c>
      <c r="D232" s="14" t="s">
        <v>356</v>
      </c>
      <c r="E232" s="12" t="s">
        <v>357</v>
      </c>
      <c r="F232" s="12" t="s">
        <v>84</v>
      </c>
      <c r="G232" s="12" t="s">
        <v>47</v>
      </c>
      <c r="H232" s="12" t="s">
        <v>72</v>
      </c>
      <c r="I232" s="14" t="s">
        <v>73</v>
      </c>
      <c r="J232" s="14" t="s">
        <v>135</v>
      </c>
      <c r="K232" s="15">
        <v>45552.416516203702</v>
      </c>
      <c r="L232" s="12" t="s">
        <v>65</v>
      </c>
      <c r="M232" s="12"/>
      <c r="N232" s="12" t="s">
        <v>69</v>
      </c>
      <c r="O232" s="14"/>
      <c r="P232" s="15">
        <v>45790.436932870398</v>
      </c>
      <c r="Q232" s="12" t="s">
        <v>65</v>
      </c>
      <c r="R232" s="12"/>
      <c r="S232" s="12" t="s">
        <v>82</v>
      </c>
      <c r="T232" s="14"/>
      <c r="U232" s="12">
        <f>IF(B232="","",DATEDIF(B232,[1]Settings!$B$1,"Y"))</f>
        <v>75</v>
      </c>
      <c r="V232" s="12" t="str">
        <f t="shared" si="6"/>
        <v>75-84</v>
      </c>
      <c r="W232" s="12">
        <f t="shared" si="7"/>
        <v>2024</v>
      </c>
      <c r="X232" t="str">
        <f>FormsData[[#This Row],[Organisation Code]] &amp; " - " &amp; FormsData[[#This Row],[Organisation]]</f>
        <v>HSCIC4 - HSCIC Unsupported Test Environment D</v>
      </c>
    </row>
    <row r="233" spans="1:24" x14ac:dyDescent="0.2">
      <c r="A233" s="12" t="s">
        <v>358</v>
      </c>
      <c r="B233" s="13">
        <v>33556</v>
      </c>
      <c r="C233" s="12" t="s">
        <v>107</v>
      </c>
      <c r="D233" s="14" t="s">
        <v>359</v>
      </c>
      <c r="E233" s="12" t="s">
        <v>360</v>
      </c>
      <c r="F233" s="12" t="s">
        <v>84</v>
      </c>
      <c r="G233" s="12" t="s">
        <v>47</v>
      </c>
      <c r="H233" s="12" t="s">
        <v>130</v>
      </c>
      <c r="I233" s="14" t="s">
        <v>131</v>
      </c>
      <c r="J233" s="14" t="s">
        <v>361</v>
      </c>
      <c r="K233" s="15">
        <v>45974.594212962998</v>
      </c>
      <c r="L233" s="12" t="s">
        <v>68</v>
      </c>
      <c r="M233" s="12"/>
      <c r="N233" s="12" t="s">
        <v>66</v>
      </c>
      <c r="O233" s="14"/>
      <c r="P233" s="15">
        <v>45974.594212962998</v>
      </c>
      <c r="Q233" s="12" t="s">
        <v>68</v>
      </c>
      <c r="R233" s="12"/>
      <c r="S233" s="12" t="s">
        <v>66</v>
      </c>
      <c r="T233" s="14"/>
      <c r="U233" s="12">
        <f>IF(B233="","",DATEDIF(B233,[1]Settings!$B$1,"Y"))</f>
        <v>34</v>
      </c>
      <c r="V233" s="12" t="str">
        <f t="shared" si="6"/>
        <v>18-39</v>
      </c>
      <c r="W233" s="12">
        <f t="shared" si="7"/>
        <v>2025</v>
      </c>
      <c r="X233" t="str">
        <f>FormsData[[#This Row],[Organisation Code]] &amp; " - " &amp; FormsData[[#This Row],[Organisation]]</f>
        <v>H81109 - CAPELFIELD SURGERY</v>
      </c>
    </row>
    <row r="234" spans="1:24" x14ac:dyDescent="0.2">
      <c r="A234" s="12" t="s">
        <v>358</v>
      </c>
      <c r="B234" s="13">
        <v>33556</v>
      </c>
      <c r="C234" s="12" t="s">
        <v>107</v>
      </c>
      <c r="D234" s="14" t="s">
        <v>359</v>
      </c>
      <c r="E234" s="12" t="s">
        <v>360</v>
      </c>
      <c r="F234" s="12" t="s">
        <v>86</v>
      </c>
      <c r="G234" s="12" t="s">
        <v>47</v>
      </c>
      <c r="H234" s="12" t="s">
        <v>130</v>
      </c>
      <c r="I234" s="14" t="s">
        <v>131</v>
      </c>
      <c r="J234" s="14" t="s">
        <v>361</v>
      </c>
      <c r="K234" s="15">
        <v>45112.373287037</v>
      </c>
      <c r="L234" s="12" t="s">
        <v>68</v>
      </c>
      <c r="M234" s="12"/>
      <c r="N234" s="12" t="s">
        <v>66</v>
      </c>
      <c r="O234" s="14"/>
      <c r="P234" s="15">
        <v>45860.426157407397</v>
      </c>
      <c r="Q234" s="12" t="s">
        <v>68</v>
      </c>
      <c r="R234" s="12"/>
      <c r="S234" s="12" t="s">
        <v>66</v>
      </c>
      <c r="T234" s="14"/>
      <c r="U234" s="12">
        <f>IF(B234="","",DATEDIF(B234,[1]Settings!$B$1,"Y"))</f>
        <v>34</v>
      </c>
      <c r="V234" s="12" t="str">
        <f t="shared" si="6"/>
        <v>18-39</v>
      </c>
      <c r="W234" s="12">
        <f t="shared" si="7"/>
        <v>2023</v>
      </c>
      <c r="X234" t="str">
        <f>FormsData[[#This Row],[Organisation Code]] &amp; " - " &amp; FormsData[[#This Row],[Organisation]]</f>
        <v>H81109 - CAPELFIELD SURGERY</v>
      </c>
    </row>
    <row r="235" spans="1:24" x14ac:dyDescent="0.2">
      <c r="A235" s="12" t="s">
        <v>362</v>
      </c>
      <c r="B235" s="13">
        <v>34256</v>
      </c>
      <c r="C235" s="12" t="s">
        <v>107</v>
      </c>
      <c r="D235" s="14" t="s">
        <v>363</v>
      </c>
      <c r="E235" s="12" t="s">
        <v>364</v>
      </c>
      <c r="F235" s="12" t="s">
        <v>87</v>
      </c>
      <c r="G235" s="12" t="s">
        <v>47</v>
      </c>
      <c r="H235" s="12" t="s">
        <v>63</v>
      </c>
      <c r="I235" s="14" t="s">
        <v>49</v>
      </c>
      <c r="J235" s="14" t="s">
        <v>365</v>
      </c>
      <c r="K235" s="15">
        <v>44510.567372685196</v>
      </c>
      <c r="L235" s="12" t="s">
        <v>75</v>
      </c>
      <c r="M235" s="12"/>
      <c r="N235" s="12" t="s">
        <v>76</v>
      </c>
      <c r="O235" s="14"/>
      <c r="P235" s="15">
        <v>44510.567372685196</v>
      </c>
      <c r="Q235" s="12" t="s">
        <v>75</v>
      </c>
      <c r="R235" s="12"/>
      <c r="S235" s="12" t="s">
        <v>76</v>
      </c>
      <c r="T235" s="14"/>
      <c r="U235" s="12">
        <f>IF(B235="","",DATEDIF(B235,[1]Settings!$B$1,"Y"))</f>
        <v>32</v>
      </c>
      <c r="V235" s="12" t="str">
        <f t="shared" si="6"/>
        <v>18-39</v>
      </c>
      <c r="W235" s="12">
        <f t="shared" si="7"/>
        <v>2021</v>
      </c>
      <c r="X235" t="str">
        <f>FormsData[[#This Row],[Organisation Code]] &amp; " - " &amp; FormsData[[#This Row],[Organisation]]</f>
        <v>A29390 - Partner Test CDB29390</v>
      </c>
    </row>
    <row r="236" spans="1:24" x14ac:dyDescent="0.2">
      <c r="A236" s="12" t="s">
        <v>362</v>
      </c>
      <c r="B236" s="13">
        <v>34256</v>
      </c>
      <c r="C236" s="12" t="s">
        <v>107</v>
      </c>
      <c r="D236" s="14" t="s">
        <v>363</v>
      </c>
      <c r="E236" s="12" t="s">
        <v>364</v>
      </c>
      <c r="F236" s="12" t="s">
        <v>46</v>
      </c>
      <c r="G236" s="12" t="s">
        <v>62</v>
      </c>
      <c r="H236" s="12" t="s">
        <v>63</v>
      </c>
      <c r="I236" s="14" t="s">
        <v>49</v>
      </c>
      <c r="J236" s="14" t="s">
        <v>365</v>
      </c>
      <c r="K236" s="15">
        <v>44132.461921296301</v>
      </c>
      <c r="L236" s="12"/>
      <c r="M236" s="12"/>
      <c r="N236" s="12"/>
      <c r="O236" s="14"/>
      <c r="P236" s="15">
        <v>44132.461921296301</v>
      </c>
      <c r="Q236" s="12"/>
      <c r="R236" s="12"/>
      <c r="S236" s="12"/>
      <c r="T236" s="14"/>
      <c r="U236" s="12">
        <f>IF(B236="","",DATEDIF(B236,[1]Settings!$B$1,"Y"))</f>
        <v>32</v>
      </c>
      <c r="V236" s="12" t="str">
        <f t="shared" si="6"/>
        <v>18-39</v>
      </c>
      <c r="W236" s="12">
        <f t="shared" si="7"/>
        <v>2020</v>
      </c>
      <c r="X236" t="str">
        <f>FormsData[[#This Row],[Organisation Code]] &amp; " - " &amp; FormsData[[#This Row],[Organisation]]</f>
        <v>A29390 - Partner Test CDB29390</v>
      </c>
    </row>
    <row r="237" spans="1:24" x14ac:dyDescent="0.2">
      <c r="A237" s="12" t="s">
        <v>362</v>
      </c>
      <c r="B237" s="13">
        <v>34256</v>
      </c>
      <c r="C237" s="12" t="s">
        <v>107</v>
      </c>
      <c r="D237" s="14" t="s">
        <v>363</v>
      </c>
      <c r="E237" s="12" t="s">
        <v>364</v>
      </c>
      <c r="F237" s="12" t="s">
        <v>86</v>
      </c>
      <c r="G237" s="12" t="s">
        <v>47</v>
      </c>
      <c r="H237" s="12" t="s">
        <v>63</v>
      </c>
      <c r="I237" s="14" t="s">
        <v>49</v>
      </c>
      <c r="J237" s="14" t="s">
        <v>365</v>
      </c>
      <c r="K237" s="15">
        <v>44467.7222106482</v>
      </c>
      <c r="L237" s="12" t="s">
        <v>145</v>
      </c>
      <c r="M237" s="12"/>
      <c r="N237" s="12" t="s">
        <v>76</v>
      </c>
      <c r="O237" s="14"/>
      <c r="P237" s="15">
        <v>44467.7222106482</v>
      </c>
      <c r="Q237" s="12" t="s">
        <v>145</v>
      </c>
      <c r="R237" s="12"/>
      <c r="S237" s="12" t="s">
        <v>76</v>
      </c>
      <c r="T237" s="14"/>
      <c r="U237" s="12">
        <f>IF(B237="","",DATEDIF(B237,[1]Settings!$B$1,"Y"))</f>
        <v>32</v>
      </c>
      <c r="V237" s="12" t="str">
        <f t="shared" si="6"/>
        <v>18-39</v>
      </c>
      <c r="W237" s="12">
        <f t="shared" si="7"/>
        <v>2021</v>
      </c>
      <c r="X237" t="str">
        <f>FormsData[[#This Row],[Organisation Code]] &amp; " - " &amp; FormsData[[#This Row],[Organisation]]</f>
        <v>A29390 - Partner Test CDB29390</v>
      </c>
    </row>
    <row r="238" spans="1:24" x14ac:dyDescent="0.2">
      <c r="A238" s="12" t="s">
        <v>366</v>
      </c>
      <c r="B238" s="13">
        <v>39926</v>
      </c>
      <c r="C238" s="12" t="s">
        <v>43</v>
      </c>
      <c r="D238" s="14" t="s">
        <v>367</v>
      </c>
      <c r="E238" s="12" t="s">
        <v>368</v>
      </c>
      <c r="F238" s="12" t="s">
        <v>46</v>
      </c>
      <c r="G238" s="12" t="s">
        <v>47</v>
      </c>
      <c r="H238" s="12" t="s">
        <v>63</v>
      </c>
      <c r="I238" s="14" t="s">
        <v>49</v>
      </c>
      <c r="J238" s="14" t="s">
        <v>139</v>
      </c>
      <c r="K238" s="15">
        <v>45041.664618055598</v>
      </c>
      <c r="L238" s="12" t="s">
        <v>68</v>
      </c>
      <c r="M238" s="12"/>
      <c r="N238" s="12" t="s">
        <v>66</v>
      </c>
      <c r="O238" s="14"/>
      <c r="P238" s="15">
        <v>45041.664618055598</v>
      </c>
      <c r="Q238" s="12" t="s">
        <v>68</v>
      </c>
      <c r="R238" s="12"/>
      <c r="S238" s="12" t="s">
        <v>66</v>
      </c>
      <c r="T238" s="14"/>
      <c r="U238" s="12">
        <f>IF(B238="","",DATEDIF(B238,[1]Settings!$B$1,"Y"))</f>
        <v>17</v>
      </c>
      <c r="V238" s="12" t="str">
        <f t="shared" si="6"/>
        <v>Under 18</v>
      </c>
      <c r="W238" s="12">
        <f t="shared" si="7"/>
        <v>2023</v>
      </c>
      <c r="X238" t="str">
        <f>FormsData[[#This Row],[Organisation Code]] &amp; " - " &amp; FormsData[[#This Row],[Organisation]]</f>
        <v>A29390 - Partner Test CDB29390</v>
      </c>
    </row>
    <row r="239" spans="1:24" x14ac:dyDescent="0.2">
      <c r="A239" s="12" t="s">
        <v>369</v>
      </c>
      <c r="B239" s="13">
        <v>30823</v>
      </c>
      <c r="C239" s="12" t="s">
        <v>43</v>
      </c>
      <c r="D239" s="14" t="s">
        <v>370</v>
      </c>
      <c r="E239" s="12" t="s">
        <v>371</v>
      </c>
      <c r="F239" s="12" t="s">
        <v>86</v>
      </c>
      <c r="G239" s="12" t="s">
        <v>47</v>
      </c>
      <c r="H239" s="12" t="s">
        <v>116</v>
      </c>
      <c r="I239" s="14" t="s">
        <v>117</v>
      </c>
      <c r="J239" s="14" t="s">
        <v>372</v>
      </c>
      <c r="K239" s="15">
        <v>46021.704224537003</v>
      </c>
      <c r="L239" s="12" t="s">
        <v>97</v>
      </c>
      <c r="M239" s="12"/>
      <c r="N239" s="12" t="s">
        <v>373</v>
      </c>
      <c r="O239" s="14"/>
      <c r="P239" s="15">
        <v>46021.704548611102</v>
      </c>
      <c r="Q239" s="12" t="s">
        <v>97</v>
      </c>
      <c r="R239" s="12"/>
      <c r="S239" s="12" t="s">
        <v>373</v>
      </c>
      <c r="T239" s="14"/>
      <c r="U239" s="12">
        <f>IF(B239="","",DATEDIF(B239,[1]Settings!$B$1,"Y"))</f>
        <v>42</v>
      </c>
      <c r="V239" s="12" t="str">
        <f t="shared" si="6"/>
        <v>40-64</v>
      </c>
      <c r="W239" s="12">
        <f t="shared" si="7"/>
        <v>2025</v>
      </c>
      <c r="X239" t="str">
        <f>FormsData[[#This Row],[Organisation Code]] &amp; " - " &amp; FormsData[[#This Row],[Organisation]]</f>
        <v>A20047 - Test Practice</v>
      </c>
    </row>
    <row r="240" spans="1:24" x14ac:dyDescent="0.2">
      <c r="A240" s="12" t="s">
        <v>374</v>
      </c>
      <c r="B240" s="13">
        <v>14099</v>
      </c>
      <c r="C240" s="12" t="s">
        <v>93</v>
      </c>
      <c r="D240" s="14" t="s">
        <v>375</v>
      </c>
      <c r="E240" s="12" t="s">
        <v>376</v>
      </c>
      <c r="F240" s="12" t="s">
        <v>79</v>
      </c>
      <c r="G240" s="12" t="s">
        <v>47</v>
      </c>
      <c r="H240" s="12" t="s">
        <v>346</v>
      </c>
      <c r="I240" s="14" t="s">
        <v>131</v>
      </c>
      <c r="J240" s="14" t="s">
        <v>139</v>
      </c>
      <c r="K240" s="15">
        <v>44118.603831018503</v>
      </c>
      <c r="L240" s="12"/>
      <c r="M240" s="12"/>
      <c r="N240" s="12"/>
      <c r="O240" s="14"/>
      <c r="P240" s="15">
        <v>44118.603831018503</v>
      </c>
      <c r="Q240" s="12"/>
      <c r="R240" s="12"/>
      <c r="S240" s="12"/>
      <c r="T240" s="14"/>
      <c r="U240" s="12">
        <f>IF(B240="","",DATEDIF(B240,[1]Settings!$B$1,"Y"))</f>
        <v>88</v>
      </c>
      <c r="V240" s="12" t="str">
        <f t="shared" si="6"/>
        <v>85+</v>
      </c>
      <c r="W240" s="12">
        <f t="shared" si="7"/>
        <v>2020</v>
      </c>
      <c r="X240" t="str">
        <f>FormsData[[#This Row],[Organisation Code]] &amp; " - " &amp; FormsData[[#This Row],[Organisation]]</f>
        <v>H81109 - Branch Site</v>
      </c>
    </row>
    <row r="241" spans="1:24" x14ac:dyDescent="0.2">
      <c r="A241" s="12" t="s">
        <v>377</v>
      </c>
      <c r="B241" s="13">
        <v>14099</v>
      </c>
      <c r="C241" s="12" t="s">
        <v>107</v>
      </c>
      <c r="D241" s="14" t="s">
        <v>375</v>
      </c>
      <c r="E241" s="12" t="s">
        <v>376</v>
      </c>
      <c r="F241" s="12" t="s">
        <v>46</v>
      </c>
      <c r="G241" s="12" t="s">
        <v>47</v>
      </c>
      <c r="H241" s="12" t="s">
        <v>378</v>
      </c>
      <c r="I241" s="14" t="s">
        <v>273</v>
      </c>
      <c r="J241" s="14" t="s">
        <v>139</v>
      </c>
      <c r="K241" s="15">
        <v>44118.592569444401</v>
      </c>
      <c r="L241" s="12"/>
      <c r="M241" s="12"/>
      <c r="N241" s="12"/>
      <c r="O241" s="14"/>
      <c r="P241" s="15">
        <v>44118.592569444401</v>
      </c>
      <c r="Q241" s="12"/>
      <c r="R241" s="12"/>
      <c r="S241" s="12"/>
      <c r="T241" s="14"/>
      <c r="U241" s="12">
        <f>IF(B241="","",DATEDIF(B241,[1]Settings!$B$1,"Y"))</f>
        <v>88</v>
      </c>
      <c r="V241" s="12" t="str">
        <f t="shared" si="6"/>
        <v>85+</v>
      </c>
      <c r="W241" s="12">
        <f t="shared" si="7"/>
        <v>2020</v>
      </c>
      <c r="X241" t="str">
        <f>FormsData[[#This Row],[Organisation Code]] &amp; " - " &amp; FormsData[[#This Row],[Organisation]]</f>
        <v>Z99990 - Marco's Test Env CDB29393</v>
      </c>
    </row>
    <row r="242" spans="1:24" x14ac:dyDescent="0.2">
      <c r="A242" s="12" t="s">
        <v>379</v>
      </c>
      <c r="B242" s="13">
        <v>11108</v>
      </c>
      <c r="C242" s="12" t="s">
        <v>107</v>
      </c>
      <c r="D242" s="14" t="s">
        <v>380</v>
      </c>
      <c r="E242" s="12" t="s">
        <v>381</v>
      </c>
      <c r="F242" s="12" t="s">
        <v>84</v>
      </c>
      <c r="G242" s="12" t="s">
        <v>62</v>
      </c>
      <c r="H242" s="12" t="s">
        <v>72</v>
      </c>
      <c r="I242" s="14" t="s">
        <v>73</v>
      </c>
      <c r="J242" s="14" t="s">
        <v>382</v>
      </c>
      <c r="K242" s="15">
        <v>45525.568923611099</v>
      </c>
      <c r="L242" s="12" t="s">
        <v>75</v>
      </c>
      <c r="M242" s="12"/>
      <c r="N242" s="12" t="s">
        <v>76</v>
      </c>
      <c r="O242" s="14"/>
      <c r="P242" s="15">
        <v>45525.568923611099</v>
      </c>
      <c r="Q242" s="12" t="s">
        <v>75</v>
      </c>
      <c r="R242" s="12"/>
      <c r="S242" s="12" t="s">
        <v>76</v>
      </c>
      <c r="T242" s="14"/>
      <c r="U242" s="12">
        <f>IF(B242="","",DATEDIF(B242,[1]Settings!$B$1,"Y"))</f>
        <v>96</v>
      </c>
      <c r="V242" s="12" t="str">
        <f t="shared" si="6"/>
        <v>85+</v>
      </c>
      <c r="W242" s="12">
        <f t="shared" si="7"/>
        <v>2024</v>
      </c>
      <c r="X242" t="str">
        <f>FormsData[[#This Row],[Organisation Code]] &amp; " - " &amp; FormsData[[#This Row],[Organisation]]</f>
        <v>HSCIC4 - HSCIC Unsupported Test Environment D</v>
      </c>
    </row>
    <row r="243" spans="1:24" x14ac:dyDescent="0.2">
      <c r="A243" s="12" t="s">
        <v>383</v>
      </c>
      <c r="B243" s="13">
        <v>11108</v>
      </c>
      <c r="C243" s="12" t="s">
        <v>107</v>
      </c>
      <c r="D243" s="14" t="s">
        <v>380</v>
      </c>
      <c r="E243" s="12" t="s">
        <v>381</v>
      </c>
      <c r="F243" s="12" t="s">
        <v>86</v>
      </c>
      <c r="G243" s="12" t="s">
        <v>62</v>
      </c>
      <c r="H243" s="12" t="s">
        <v>101</v>
      </c>
      <c r="I243" s="14" t="s">
        <v>102</v>
      </c>
      <c r="J243" s="14" t="s">
        <v>382</v>
      </c>
      <c r="K243" s="15">
        <v>45866.655023148203</v>
      </c>
      <c r="L243" s="12" t="s">
        <v>75</v>
      </c>
      <c r="M243" s="12"/>
      <c r="N243" s="12" t="s">
        <v>76</v>
      </c>
      <c r="O243" s="14"/>
      <c r="P243" s="15">
        <v>46001.571921296301</v>
      </c>
      <c r="Q243" s="12" t="s">
        <v>68</v>
      </c>
      <c r="R243" s="12"/>
      <c r="S243" s="12" t="s">
        <v>76</v>
      </c>
      <c r="T243" s="14"/>
      <c r="U243" s="12">
        <f>IF(B243="","",DATEDIF(B243,[1]Settings!$B$1,"Y"))</f>
        <v>96</v>
      </c>
      <c r="V243" s="12" t="str">
        <f t="shared" si="6"/>
        <v>85+</v>
      </c>
      <c r="W243" s="12">
        <f t="shared" si="7"/>
        <v>2025</v>
      </c>
      <c r="X243" t="str">
        <f>FormsData[[#This Row],[Organisation Code]] &amp; " - " &amp; FormsData[[#This Row],[Organisation]]</f>
        <v>A28579 - Partner Programme Test 04</v>
      </c>
    </row>
    <row r="244" spans="1:24" x14ac:dyDescent="0.2">
      <c r="A244" s="12" t="s">
        <v>384</v>
      </c>
      <c r="B244" s="13">
        <v>11108</v>
      </c>
      <c r="C244" s="12" t="s">
        <v>107</v>
      </c>
      <c r="D244" s="14" t="s">
        <v>380</v>
      </c>
      <c r="E244" s="12" t="s">
        <v>381</v>
      </c>
      <c r="F244" s="12" t="s">
        <v>46</v>
      </c>
      <c r="G244" s="12" t="s">
        <v>47</v>
      </c>
      <c r="H244" s="12" t="s">
        <v>63</v>
      </c>
      <c r="I244" s="14" t="s">
        <v>49</v>
      </c>
      <c r="J244" s="14" t="s">
        <v>382</v>
      </c>
      <c r="K244" s="15">
        <v>45558.631921296299</v>
      </c>
      <c r="L244" s="12" t="s">
        <v>104</v>
      </c>
      <c r="M244" s="12"/>
      <c r="N244" s="12" t="s">
        <v>76</v>
      </c>
      <c r="O244" s="14"/>
      <c r="P244" s="15">
        <v>45558.631921296299</v>
      </c>
      <c r="Q244" s="12" t="s">
        <v>104</v>
      </c>
      <c r="R244" s="12"/>
      <c r="S244" s="12" t="s">
        <v>76</v>
      </c>
      <c r="T244" s="14"/>
      <c r="U244" s="12">
        <f>IF(B244="","",DATEDIF(B244,[1]Settings!$B$1,"Y"))</f>
        <v>96</v>
      </c>
      <c r="V244" s="12" t="str">
        <f t="shared" si="6"/>
        <v>85+</v>
      </c>
      <c r="W244" s="12">
        <f t="shared" si="7"/>
        <v>2024</v>
      </c>
      <c r="X244" t="str">
        <f>FormsData[[#This Row],[Organisation Code]] &amp; " - " &amp; FormsData[[#This Row],[Organisation]]</f>
        <v>A29390 - Partner Test CDB29390</v>
      </c>
    </row>
    <row r="245" spans="1:24" x14ac:dyDescent="0.2">
      <c r="A245" s="12" t="s">
        <v>384</v>
      </c>
      <c r="B245" s="13">
        <v>11108</v>
      </c>
      <c r="C245" s="12" t="s">
        <v>107</v>
      </c>
      <c r="D245" s="14" t="s">
        <v>380</v>
      </c>
      <c r="E245" s="12" t="s">
        <v>381</v>
      </c>
      <c r="F245" s="12" t="s">
        <v>67</v>
      </c>
      <c r="G245" s="12" t="s">
        <v>47</v>
      </c>
      <c r="H245" s="12"/>
      <c r="I245" s="14"/>
      <c r="J245" s="14" t="s">
        <v>382</v>
      </c>
      <c r="K245" s="15">
        <v>46007.687731481499</v>
      </c>
      <c r="L245" s="12" t="s">
        <v>68</v>
      </c>
      <c r="M245" s="12"/>
      <c r="N245" s="12" t="s">
        <v>76</v>
      </c>
      <c r="O245" s="14"/>
      <c r="P245" s="15">
        <v>46007.687731481499</v>
      </c>
      <c r="Q245" s="12" t="s">
        <v>68</v>
      </c>
      <c r="R245" s="12"/>
      <c r="S245" s="12" t="s">
        <v>76</v>
      </c>
      <c r="T245" s="14"/>
      <c r="U245" s="12">
        <f>IF(B245="","",DATEDIF(B245,[1]Settings!$B$1,"Y"))</f>
        <v>96</v>
      </c>
      <c r="V245" s="12" t="str">
        <f t="shared" si="6"/>
        <v>85+</v>
      </c>
      <c r="W245" s="12">
        <f t="shared" si="7"/>
        <v>2025</v>
      </c>
      <c r="X245" t="str">
        <f>FormsData[[#This Row],[Organisation Code]] &amp; " - " &amp; FormsData[[#This Row],[Organisation]]</f>
        <v xml:space="preserve"> - </v>
      </c>
    </row>
    <row r="246" spans="1:24" x14ac:dyDescent="0.2">
      <c r="A246" s="12" t="s">
        <v>384</v>
      </c>
      <c r="B246" s="13">
        <v>11108</v>
      </c>
      <c r="C246" s="12" t="s">
        <v>107</v>
      </c>
      <c r="D246" s="14" t="s">
        <v>380</v>
      </c>
      <c r="E246" s="12" t="s">
        <v>381</v>
      </c>
      <c r="F246" s="12" t="s">
        <v>385</v>
      </c>
      <c r="G246" s="12" t="s">
        <v>71</v>
      </c>
      <c r="H246" s="12" t="s">
        <v>63</v>
      </c>
      <c r="I246" s="14" t="s">
        <v>49</v>
      </c>
      <c r="J246" s="14" t="s">
        <v>382</v>
      </c>
      <c r="K246" s="15">
        <v>45587.6980555556</v>
      </c>
      <c r="L246" s="12" t="s">
        <v>68</v>
      </c>
      <c r="M246" s="12"/>
      <c r="N246" s="12" t="s">
        <v>76</v>
      </c>
      <c r="O246" s="14"/>
      <c r="P246" s="15">
        <v>45587.6980555556</v>
      </c>
      <c r="Q246" s="12" t="s">
        <v>68</v>
      </c>
      <c r="R246" s="12"/>
      <c r="S246" s="12" t="s">
        <v>76</v>
      </c>
      <c r="T246" s="14"/>
      <c r="U246" s="12">
        <f>IF(B246="","",DATEDIF(B246,[1]Settings!$B$1,"Y"))</f>
        <v>96</v>
      </c>
      <c r="V246" s="12" t="str">
        <f t="shared" si="6"/>
        <v>85+</v>
      </c>
      <c r="W246" s="12">
        <f t="shared" si="7"/>
        <v>2024</v>
      </c>
      <c r="X246" t="str">
        <f>FormsData[[#This Row],[Organisation Code]] &amp; " - " &amp; FormsData[[#This Row],[Organisation]]</f>
        <v>A29390 - Partner Test CDB29390</v>
      </c>
    </row>
    <row r="247" spans="1:24" x14ac:dyDescent="0.2">
      <c r="A247" s="12" t="s">
        <v>384</v>
      </c>
      <c r="B247" s="13">
        <v>11108</v>
      </c>
      <c r="C247" s="12" t="s">
        <v>107</v>
      </c>
      <c r="D247" s="14" t="s">
        <v>380</v>
      </c>
      <c r="E247" s="12" t="s">
        <v>381</v>
      </c>
      <c r="F247" s="12" t="s">
        <v>70</v>
      </c>
      <c r="G247" s="12" t="s">
        <v>77</v>
      </c>
      <c r="H247" s="12" t="s">
        <v>63</v>
      </c>
      <c r="I247" s="14" t="s">
        <v>49</v>
      </c>
      <c r="J247" s="14" t="s">
        <v>382</v>
      </c>
      <c r="K247" s="15">
        <v>45044.4243981482</v>
      </c>
      <c r="L247" s="12" t="s">
        <v>75</v>
      </c>
      <c r="M247" s="12"/>
      <c r="N247" s="12" t="s">
        <v>76</v>
      </c>
      <c r="O247" s="14"/>
      <c r="P247" s="15">
        <v>45044.4243981482</v>
      </c>
      <c r="Q247" s="12" t="s">
        <v>75</v>
      </c>
      <c r="R247" s="12"/>
      <c r="S247" s="12" t="s">
        <v>76</v>
      </c>
      <c r="T247" s="14"/>
      <c r="U247" s="12">
        <f>IF(B247="","",DATEDIF(B247,[1]Settings!$B$1,"Y"))</f>
        <v>96</v>
      </c>
      <c r="V247" s="12" t="str">
        <f t="shared" si="6"/>
        <v>85+</v>
      </c>
      <c r="W247" s="12">
        <f t="shared" si="7"/>
        <v>2023</v>
      </c>
      <c r="X247" t="str">
        <f>FormsData[[#This Row],[Organisation Code]] &amp; " - " &amp; FormsData[[#This Row],[Organisation]]</f>
        <v>A29390 - Partner Test CDB29390</v>
      </c>
    </row>
    <row r="248" spans="1:24" x14ac:dyDescent="0.2">
      <c r="A248" s="12" t="s">
        <v>384</v>
      </c>
      <c r="B248" s="13">
        <v>11108</v>
      </c>
      <c r="C248" s="12" t="s">
        <v>107</v>
      </c>
      <c r="D248" s="14" t="s">
        <v>380</v>
      </c>
      <c r="E248" s="12" t="s">
        <v>381</v>
      </c>
      <c r="F248" s="12" t="s">
        <v>70</v>
      </c>
      <c r="G248" s="12" t="s">
        <v>71</v>
      </c>
      <c r="H248" s="12" t="s">
        <v>63</v>
      </c>
      <c r="I248" s="14" t="s">
        <v>49</v>
      </c>
      <c r="J248" s="14" t="s">
        <v>382</v>
      </c>
      <c r="K248" s="15">
        <v>45044.411261574103</v>
      </c>
      <c r="L248" s="12" t="s">
        <v>75</v>
      </c>
      <c r="M248" s="12"/>
      <c r="N248" s="12" t="s">
        <v>69</v>
      </c>
      <c r="O248" s="14"/>
      <c r="P248" s="15">
        <v>45044.411261574103</v>
      </c>
      <c r="Q248" s="12" t="s">
        <v>75</v>
      </c>
      <c r="R248" s="12"/>
      <c r="S248" s="12" t="s">
        <v>76</v>
      </c>
      <c r="T248" s="14"/>
      <c r="U248" s="12">
        <f>IF(B248="","",DATEDIF(B248,[1]Settings!$B$1,"Y"))</f>
        <v>96</v>
      </c>
      <c r="V248" s="12" t="str">
        <f t="shared" si="6"/>
        <v>85+</v>
      </c>
      <c r="W248" s="12">
        <f t="shared" si="7"/>
        <v>2023</v>
      </c>
      <c r="X248" t="str">
        <f>FormsData[[#This Row],[Organisation Code]] &amp; " - " &amp; FormsData[[#This Row],[Organisation]]</f>
        <v>A29390 - Partner Test CDB29390</v>
      </c>
    </row>
    <row r="249" spans="1:24" x14ac:dyDescent="0.2">
      <c r="A249" s="12" t="s">
        <v>384</v>
      </c>
      <c r="B249" s="13">
        <v>11108</v>
      </c>
      <c r="C249" s="12" t="s">
        <v>107</v>
      </c>
      <c r="D249" s="14" t="s">
        <v>380</v>
      </c>
      <c r="E249" s="12" t="s">
        <v>381</v>
      </c>
      <c r="F249" s="12" t="s">
        <v>67</v>
      </c>
      <c r="G249" s="12" t="s">
        <v>62</v>
      </c>
      <c r="H249" s="12" t="s">
        <v>63</v>
      </c>
      <c r="I249" s="14" t="s">
        <v>49</v>
      </c>
      <c r="J249" s="14" t="s">
        <v>382</v>
      </c>
      <c r="K249" s="15">
        <v>45415.373553240701</v>
      </c>
      <c r="L249" s="12" t="s">
        <v>75</v>
      </c>
      <c r="M249" s="12"/>
      <c r="N249" s="12" t="s">
        <v>76</v>
      </c>
      <c r="O249" s="14"/>
      <c r="P249" s="15">
        <v>45415.373553240701</v>
      </c>
      <c r="Q249" s="12" t="s">
        <v>65</v>
      </c>
      <c r="R249" s="12"/>
      <c r="S249" s="12" t="s">
        <v>82</v>
      </c>
      <c r="T249" s="14"/>
      <c r="U249" s="12">
        <f>IF(B249="","",DATEDIF(B249,[1]Settings!$B$1,"Y"))</f>
        <v>96</v>
      </c>
      <c r="V249" s="12" t="str">
        <f t="shared" si="6"/>
        <v>85+</v>
      </c>
      <c r="W249" s="12">
        <f t="shared" si="7"/>
        <v>2024</v>
      </c>
      <c r="X249" t="str">
        <f>FormsData[[#This Row],[Organisation Code]] &amp; " - " &amp; FormsData[[#This Row],[Organisation]]</f>
        <v>A29390 - Partner Test CDB29390</v>
      </c>
    </row>
    <row r="250" spans="1:24" x14ac:dyDescent="0.2">
      <c r="A250" s="12" t="s">
        <v>384</v>
      </c>
      <c r="B250" s="13">
        <v>11108</v>
      </c>
      <c r="C250" s="12" t="s">
        <v>107</v>
      </c>
      <c r="D250" s="14" t="s">
        <v>380</v>
      </c>
      <c r="E250" s="12" t="s">
        <v>381</v>
      </c>
      <c r="F250" s="12" t="s">
        <v>385</v>
      </c>
      <c r="G250" s="12" t="s">
        <v>71</v>
      </c>
      <c r="H250" s="12" t="s">
        <v>63</v>
      </c>
      <c r="I250" s="14" t="s">
        <v>49</v>
      </c>
      <c r="J250" s="14" t="s">
        <v>382</v>
      </c>
      <c r="K250" s="15">
        <v>45560.672696759299</v>
      </c>
      <c r="L250" s="12" t="s">
        <v>68</v>
      </c>
      <c r="M250" s="12"/>
      <c r="N250" s="12" t="s">
        <v>76</v>
      </c>
      <c r="O250" s="14"/>
      <c r="P250" s="15">
        <v>45560.672696759299</v>
      </c>
      <c r="Q250" s="12" t="s">
        <v>68</v>
      </c>
      <c r="R250" s="12"/>
      <c r="S250" s="12" t="s">
        <v>76</v>
      </c>
      <c r="T250" s="14"/>
      <c r="U250" s="12">
        <f>IF(B250="","",DATEDIF(B250,[1]Settings!$B$1,"Y"))</f>
        <v>96</v>
      </c>
      <c r="V250" s="12" t="str">
        <f t="shared" si="6"/>
        <v>85+</v>
      </c>
      <c r="W250" s="12">
        <f t="shared" si="7"/>
        <v>2024</v>
      </c>
      <c r="X250" t="str">
        <f>FormsData[[#This Row],[Organisation Code]] &amp; " - " &amp; FormsData[[#This Row],[Organisation]]</f>
        <v>A29390 - Partner Test CDB29390</v>
      </c>
    </row>
    <row r="251" spans="1:24" x14ac:dyDescent="0.2">
      <c r="A251" s="12" t="s">
        <v>384</v>
      </c>
      <c r="B251" s="13">
        <v>11108</v>
      </c>
      <c r="C251" s="12" t="s">
        <v>107</v>
      </c>
      <c r="D251" s="14" t="s">
        <v>380</v>
      </c>
      <c r="E251" s="12" t="s">
        <v>381</v>
      </c>
      <c r="F251" s="12" t="s">
        <v>86</v>
      </c>
      <c r="G251" s="12" t="s">
        <v>62</v>
      </c>
      <c r="H251" s="12" t="s">
        <v>63</v>
      </c>
      <c r="I251" s="14" t="s">
        <v>49</v>
      </c>
      <c r="J251" s="14" t="s">
        <v>382</v>
      </c>
      <c r="K251" s="15">
        <v>45411.667777777802</v>
      </c>
      <c r="L251" s="12" t="s">
        <v>75</v>
      </c>
      <c r="M251" s="12"/>
      <c r="N251" s="12" t="s">
        <v>76</v>
      </c>
      <c r="O251" s="14"/>
      <c r="P251" s="15">
        <v>45625.568495370397</v>
      </c>
      <c r="Q251" s="12" t="s">
        <v>75</v>
      </c>
      <c r="R251" s="12"/>
      <c r="S251" s="12" t="s">
        <v>216</v>
      </c>
      <c r="T251" s="14"/>
      <c r="U251" s="12">
        <f>IF(B251="","",DATEDIF(B251,[1]Settings!$B$1,"Y"))</f>
        <v>96</v>
      </c>
      <c r="V251" s="12" t="str">
        <f t="shared" si="6"/>
        <v>85+</v>
      </c>
      <c r="W251" s="12">
        <f t="shared" si="7"/>
        <v>2024</v>
      </c>
      <c r="X251" t="str">
        <f>FormsData[[#This Row],[Organisation Code]] &amp; " - " &amp; FormsData[[#This Row],[Organisation]]</f>
        <v>A29390 - Partner Test CDB29390</v>
      </c>
    </row>
    <row r="252" spans="1:24" x14ac:dyDescent="0.2">
      <c r="A252" s="12" t="s">
        <v>384</v>
      </c>
      <c r="B252" s="13">
        <v>11108</v>
      </c>
      <c r="C252" s="12" t="s">
        <v>107</v>
      </c>
      <c r="D252" s="14" t="s">
        <v>380</v>
      </c>
      <c r="E252" s="12" t="s">
        <v>381</v>
      </c>
      <c r="F252" s="12" t="s">
        <v>70</v>
      </c>
      <c r="G252" s="12" t="s">
        <v>77</v>
      </c>
      <c r="H252" s="12" t="s">
        <v>101</v>
      </c>
      <c r="I252" s="14" t="s">
        <v>102</v>
      </c>
      <c r="J252" s="14" t="s">
        <v>382</v>
      </c>
      <c r="K252" s="15">
        <v>45833.466087963003</v>
      </c>
      <c r="L252" s="12" t="s">
        <v>68</v>
      </c>
      <c r="M252" s="12"/>
      <c r="N252" s="12" t="s">
        <v>76</v>
      </c>
      <c r="O252" s="14"/>
      <c r="P252" s="15">
        <v>45833.466087963003</v>
      </c>
      <c r="Q252" s="12" t="s">
        <v>68</v>
      </c>
      <c r="R252" s="12"/>
      <c r="S252" s="12" t="s">
        <v>76</v>
      </c>
      <c r="T252" s="14"/>
      <c r="U252" s="12">
        <f>IF(B252="","",DATEDIF(B252,[1]Settings!$B$1,"Y"))</f>
        <v>96</v>
      </c>
      <c r="V252" s="12" t="str">
        <f t="shared" si="6"/>
        <v>85+</v>
      </c>
      <c r="W252" s="12">
        <f t="shared" si="7"/>
        <v>2025</v>
      </c>
      <c r="X252" t="str">
        <f>FormsData[[#This Row],[Organisation Code]] &amp; " - " &amp; FormsData[[#This Row],[Organisation]]</f>
        <v>A28579 - Partner Programme Test 04</v>
      </c>
    </row>
    <row r="253" spans="1:24" x14ac:dyDescent="0.2">
      <c r="A253" s="12" t="s">
        <v>384</v>
      </c>
      <c r="B253" s="13">
        <v>11108</v>
      </c>
      <c r="C253" s="12" t="s">
        <v>107</v>
      </c>
      <c r="D253" s="14" t="s">
        <v>380</v>
      </c>
      <c r="E253" s="12" t="s">
        <v>381</v>
      </c>
      <c r="F253" s="12" t="s">
        <v>85</v>
      </c>
      <c r="G253" s="12" t="s">
        <v>62</v>
      </c>
      <c r="H253" s="12" t="s">
        <v>63</v>
      </c>
      <c r="I253" s="14" t="s">
        <v>49</v>
      </c>
      <c r="J253" s="14" t="s">
        <v>382</v>
      </c>
      <c r="K253" s="15">
        <v>45411.709907407399</v>
      </c>
      <c r="L253" s="12" t="s">
        <v>75</v>
      </c>
      <c r="M253" s="12"/>
      <c r="N253" s="12" t="s">
        <v>76</v>
      </c>
      <c r="O253" s="14"/>
      <c r="P253" s="15">
        <v>45905.462233796301</v>
      </c>
      <c r="Q253" s="12" t="s">
        <v>145</v>
      </c>
      <c r="R253" s="12"/>
      <c r="S253" s="12" t="s">
        <v>76</v>
      </c>
      <c r="T253" s="14"/>
      <c r="U253" s="12">
        <f>IF(B253="","",DATEDIF(B253,[1]Settings!$B$1,"Y"))</f>
        <v>96</v>
      </c>
      <c r="V253" s="12" t="str">
        <f t="shared" si="6"/>
        <v>85+</v>
      </c>
      <c r="W253" s="12">
        <f t="shared" si="7"/>
        <v>2024</v>
      </c>
      <c r="X253" t="str">
        <f>FormsData[[#This Row],[Organisation Code]] &amp; " - " &amp; FormsData[[#This Row],[Organisation]]</f>
        <v>A29390 - Partner Test CDB29390</v>
      </c>
    </row>
    <row r="254" spans="1:24" x14ac:dyDescent="0.2">
      <c r="A254" s="12" t="s">
        <v>384</v>
      </c>
      <c r="B254" s="13">
        <v>11108</v>
      </c>
      <c r="C254" s="12" t="s">
        <v>107</v>
      </c>
      <c r="D254" s="14" t="s">
        <v>380</v>
      </c>
      <c r="E254" s="12" t="s">
        <v>381</v>
      </c>
      <c r="F254" s="12" t="s">
        <v>84</v>
      </c>
      <c r="G254" s="12" t="s">
        <v>47</v>
      </c>
      <c r="H254" s="12" t="s">
        <v>101</v>
      </c>
      <c r="I254" s="14" t="s">
        <v>102</v>
      </c>
      <c r="J254" s="14" t="s">
        <v>382</v>
      </c>
      <c r="K254" s="15">
        <v>46198.611180555599</v>
      </c>
      <c r="L254" s="12" t="s">
        <v>75</v>
      </c>
      <c r="M254" s="12"/>
      <c r="N254" s="12" t="s">
        <v>76</v>
      </c>
      <c r="O254" s="14"/>
      <c r="P254" s="15">
        <v>46237.582303240699</v>
      </c>
      <c r="Q254" s="12" t="s">
        <v>75</v>
      </c>
      <c r="R254" s="12"/>
      <c r="S254" s="12" t="s">
        <v>76</v>
      </c>
      <c r="T254" s="14"/>
      <c r="U254" s="12">
        <f>IF(B254="","",DATEDIF(B254,[1]Settings!$B$1,"Y"))</f>
        <v>96</v>
      </c>
      <c r="V254" s="12" t="str">
        <f t="shared" si="6"/>
        <v>85+</v>
      </c>
      <c r="W254" s="12">
        <f t="shared" si="7"/>
        <v>2026</v>
      </c>
      <c r="X254" t="str">
        <f>FormsData[[#This Row],[Organisation Code]] &amp; " - " &amp; FormsData[[#This Row],[Organisation]]</f>
        <v>A28579 - Partner Programme Test 04</v>
      </c>
    </row>
    <row r="255" spans="1:24" x14ac:dyDescent="0.2">
      <c r="A255" s="12" t="s">
        <v>384</v>
      </c>
      <c r="B255" s="13">
        <v>11108</v>
      </c>
      <c r="C255" s="12" t="s">
        <v>107</v>
      </c>
      <c r="D255" s="14" t="s">
        <v>380</v>
      </c>
      <c r="E255" s="12" t="s">
        <v>381</v>
      </c>
      <c r="F255" s="12" t="s">
        <v>46</v>
      </c>
      <c r="G255" s="12" t="s">
        <v>62</v>
      </c>
      <c r="H255" s="12" t="s">
        <v>63</v>
      </c>
      <c r="I255" s="14" t="s">
        <v>49</v>
      </c>
      <c r="J255" s="14" t="s">
        <v>382</v>
      </c>
      <c r="K255" s="15">
        <v>45420.470023148198</v>
      </c>
      <c r="L255" s="12" t="s">
        <v>65</v>
      </c>
      <c r="M255" s="12"/>
      <c r="N255" s="12" t="s">
        <v>82</v>
      </c>
      <c r="O255" s="14"/>
      <c r="P255" s="15">
        <v>45420.470023148198</v>
      </c>
      <c r="Q255" s="12" t="s">
        <v>65</v>
      </c>
      <c r="R255" s="12"/>
      <c r="S255" s="12" t="s">
        <v>82</v>
      </c>
      <c r="T255" s="14"/>
      <c r="U255" s="12">
        <f>IF(B255="","",DATEDIF(B255,[1]Settings!$B$1,"Y"))</f>
        <v>96</v>
      </c>
      <c r="V255" s="12" t="str">
        <f t="shared" si="6"/>
        <v>85+</v>
      </c>
      <c r="W255" s="12">
        <f t="shared" si="7"/>
        <v>2024</v>
      </c>
      <c r="X255" t="str">
        <f>FormsData[[#This Row],[Organisation Code]] &amp; " - " &amp; FormsData[[#This Row],[Organisation]]</f>
        <v>A29390 - Partner Test CDB29390</v>
      </c>
    </row>
    <row r="256" spans="1:24" x14ac:dyDescent="0.2">
      <c r="A256" s="12" t="s">
        <v>384</v>
      </c>
      <c r="B256" s="13">
        <v>11108</v>
      </c>
      <c r="C256" s="12" t="s">
        <v>107</v>
      </c>
      <c r="D256" s="14" t="s">
        <v>380</v>
      </c>
      <c r="E256" s="12" t="s">
        <v>381</v>
      </c>
      <c r="F256" s="12" t="s">
        <v>46</v>
      </c>
      <c r="G256" s="12" t="s">
        <v>62</v>
      </c>
      <c r="H256" s="12" t="s">
        <v>63</v>
      </c>
      <c r="I256" s="14" t="s">
        <v>49</v>
      </c>
      <c r="J256" s="14" t="s">
        <v>382</v>
      </c>
      <c r="K256" s="15">
        <v>45322.837407407402</v>
      </c>
      <c r="L256" s="12" t="s">
        <v>68</v>
      </c>
      <c r="M256" s="12"/>
      <c r="N256" s="12" t="s">
        <v>76</v>
      </c>
      <c r="O256" s="14"/>
      <c r="P256" s="15">
        <v>45322.837407407402</v>
      </c>
      <c r="Q256" s="12" t="s">
        <v>68</v>
      </c>
      <c r="R256" s="12"/>
      <c r="S256" s="12" t="s">
        <v>76</v>
      </c>
      <c r="T256" s="14"/>
      <c r="U256" s="12">
        <f>IF(B256="","",DATEDIF(B256,[1]Settings!$B$1,"Y"))</f>
        <v>96</v>
      </c>
      <c r="V256" s="12" t="str">
        <f t="shared" si="6"/>
        <v>85+</v>
      </c>
      <c r="W256" s="12">
        <f t="shared" si="7"/>
        <v>2024</v>
      </c>
      <c r="X256" t="str">
        <f>FormsData[[#This Row],[Organisation Code]] &amp; " - " &amp; FormsData[[#This Row],[Organisation]]</f>
        <v>A29390 - Partner Test CDB29390</v>
      </c>
    </row>
    <row r="257" spans="1:24" x14ac:dyDescent="0.2">
      <c r="A257" s="12" t="s">
        <v>384</v>
      </c>
      <c r="B257" s="13">
        <v>11108</v>
      </c>
      <c r="C257" s="12" t="s">
        <v>107</v>
      </c>
      <c r="D257" s="14" t="s">
        <v>380</v>
      </c>
      <c r="E257" s="12" t="s">
        <v>381</v>
      </c>
      <c r="F257" s="12" t="s">
        <v>385</v>
      </c>
      <c r="G257" s="12" t="s">
        <v>77</v>
      </c>
      <c r="H257" s="12" t="s">
        <v>63</v>
      </c>
      <c r="I257" s="14" t="s">
        <v>49</v>
      </c>
      <c r="J257" s="14" t="s">
        <v>382</v>
      </c>
      <c r="K257" s="15">
        <v>45567.699479166702</v>
      </c>
      <c r="L257" s="12" t="s">
        <v>68</v>
      </c>
      <c r="M257" s="12"/>
      <c r="N257" s="12" t="s">
        <v>76</v>
      </c>
      <c r="O257" s="14"/>
      <c r="P257" s="15">
        <v>45567.699479166702</v>
      </c>
      <c r="Q257" s="12" t="s">
        <v>68</v>
      </c>
      <c r="R257" s="12"/>
      <c r="S257" s="12" t="s">
        <v>76</v>
      </c>
      <c r="T257" s="14"/>
      <c r="U257" s="12">
        <f>IF(B257="","",DATEDIF(B257,[1]Settings!$B$1,"Y"))</f>
        <v>96</v>
      </c>
      <c r="V257" s="12" t="str">
        <f t="shared" si="6"/>
        <v>85+</v>
      </c>
      <c r="W257" s="12">
        <f t="shared" si="7"/>
        <v>2024</v>
      </c>
      <c r="X257" t="str">
        <f>FormsData[[#This Row],[Organisation Code]] &amp; " - " &amp; FormsData[[#This Row],[Organisation]]</f>
        <v>A29390 - Partner Test CDB29390</v>
      </c>
    </row>
    <row r="258" spans="1:24" x14ac:dyDescent="0.2">
      <c r="A258" s="12" t="s">
        <v>384</v>
      </c>
      <c r="B258" s="13">
        <v>11108</v>
      </c>
      <c r="C258" s="12" t="s">
        <v>107</v>
      </c>
      <c r="D258" s="14" t="s">
        <v>380</v>
      </c>
      <c r="E258" s="12" t="s">
        <v>381</v>
      </c>
      <c r="F258" s="12" t="s">
        <v>385</v>
      </c>
      <c r="G258" s="12" t="s">
        <v>77</v>
      </c>
      <c r="H258" s="12" t="s">
        <v>63</v>
      </c>
      <c r="I258" s="14" t="s">
        <v>49</v>
      </c>
      <c r="J258" s="14" t="s">
        <v>382</v>
      </c>
      <c r="K258" s="15">
        <v>45593.693726851903</v>
      </c>
      <c r="L258" s="12" t="s">
        <v>68</v>
      </c>
      <c r="M258" s="12"/>
      <c r="N258" s="12" t="s">
        <v>76</v>
      </c>
      <c r="O258" s="14"/>
      <c r="P258" s="15">
        <v>45593.693726851903</v>
      </c>
      <c r="Q258" s="12" t="s">
        <v>68</v>
      </c>
      <c r="R258" s="12"/>
      <c r="S258" s="12" t="s">
        <v>76</v>
      </c>
      <c r="T258" s="14"/>
      <c r="U258" s="12">
        <f>IF(B258="","",DATEDIF(B258,[1]Settings!$B$1,"Y"))</f>
        <v>96</v>
      </c>
      <c r="V258" s="12" t="str">
        <f t="shared" ref="V258:V321" si="8">IF(U258="","Unknown",IF(U258&lt;18,"Under 18",IF(U258&lt;=39,"18-39",IF(U258&lt;=64,"40-64",IF(U258&lt;=74,"65-74",IF(U258&lt;=84,"75-84","85+"))))))</f>
        <v>85+</v>
      </c>
      <c r="W258" s="12">
        <f t="shared" ref="W258:W321" si="9">IF(K258="","",YEAR(K258))</f>
        <v>2024</v>
      </c>
      <c r="X258" t="str">
        <f>FormsData[[#This Row],[Organisation Code]] &amp; " - " &amp; FormsData[[#This Row],[Organisation]]</f>
        <v>A29390 - Partner Test CDB29390</v>
      </c>
    </row>
    <row r="259" spans="1:24" x14ac:dyDescent="0.2">
      <c r="A259" s="12" t="s">
        <v>384</v>
      </c>
      <c r="B259" s="13">
        <v>11108</v>
      </c>
      <c r="C259" s="12" t="s">
        <v>107</v>
      </c>
      <c r="D259" s="14" t="s">
        <v>380</v>
      </c>
      <c r="E259" s="12" t="s">
        <v>381</v>
      </c>
      <c r="F259" s="12" t="s">
        <v>81</v>
      </c>
      <c r="G259" s="12" t="s">
        <v>62</v>
      </c>
      <c r="H259" s="12" t="s">
        <v>63</v>
      </c>
      <c r="I259" s="14" t="s">
        <v>49</v>
      </c>
      <c r="J259" s="14" t="s">
        <v>382</v>
      </c>
      <c r="K259" s="15">
        <v>45411.685439814799</v>
      </c>
      <c r="L259" s="12" t="s">
        <v>68</v>
      </c>
      <c r="M259" s="12"/>
      <c r="N259" s="12" t="s">
        <v>76</v>
      </c>
      <c r="O259" s="14"/>
      <c r="P259" s="15">
        <v>45575.555925925903</v>
      </c>
      <c r="Q259" s="12" t="s">
        <v>68</v>
      </c>
      <c r="R259" s="12"/>
      <c r="S259" s="12" t="s">
        <v>76</v>
      </c>
      <c r="T259" s="14"/>
      <c r="U259" s="12">
        <f>IF(B259="","",DATEDIF(B259,[1]Settings!$B$1,"Y"))</f>
        <v>96</v>
      </c>
      <c r="V259" s="12" t="str">
        <f t="shared" si="8"/>
        <v>85+</v>
      </c>
      <c r="W259" s="12">
        <f t="shared" si="9"/>
        <v>2024</v>
      </c>
      <c r="X259" t="str">
        <f>FormsData[[#This Row],[Organisation Code]] &amp; " - " &amp; FormsData[[#This Row],[Organisation]]</f>
        <v>A29390 - Partner Test CDB29390</v>
      </c>
    </row>
    <row r="260" spans="1:24" x14ac:dyDescent="0.2">
      <c r="A260" s="12" t="s">
        <v>384</v>
      </c>
      <c r="B260" s="13">
        <v>11108</v>
      </c>
      <c r="C260" s="12" t="s">
        <v>107</v>
      </c>
      <c r="D260" s="14" t="s">
        <v>380</v>
      </c>
      <c r="E260" s="12" t="s">
        <v>381</v>
      </c>
      <c r="F260" s="12" t="s">
        <v>46</v>
      </c>
      <c r="G260" s="12" t="s">
        <v>62</v>
      </c>
      <c r="H260" s="12" t="s">
        <v>63</v>
      </c>
      <c r="I260" s="14" t="s">
        <v>49</v>
      </c>
      <c r="J260" s="14" t="s">
        <v>382</v>
      </c>
      <c r="K260" s="15">
        <v>45411.605335648201</v>
      </c>
      <c r="L260" s="12" t="s">
        <v>75</v>
      </c>
      <c r="M260" s="12"/>
      <c r="N260" s="12" t="s">
        <v>76</v>
      </c>
      <c r="O260" s="14"/>
      <c r="P260" s="15">
        <v>45411.605335648201</v>
      </c>
      <c r="Q260" s="12" t="s">
        <v>75</v>
      </c>
      <c r="R260" s="12"/>
      <c r="S260" s="12" t="s">
        <v>76</v>
      </c>
      <c r="T260" s="14"/>
      <c r="U260" s="12">
        <f>IF(B260="","",DATEDIF(B260,[1]Settings!$B$1,"Y"))</f>
        <v>96</v>
      </c>
      <c r="V260" s="12" t="str">
        <f t="shared" si="8"/>
        <v>85+</v>
      </c>
      <c r="W260" s="12">
        <f t="shared" si="9"/>
        <v>2024</v>
      </c>
      <c r="X260" t="str">
        <f>FormsData[[#This Row],[Organisation Code]] &amp; " - " &amp; FormsData[[#This Row],[Organisation]]</f>
        <v>A29390 - Partner Test CDB29390</v>
      </c>
    </row>
    <row r="261" spans="1:24" x14ac:dyDescent="0.2">
      <c r="A261" s="12" t="s">
        <v>384</v>
      </c>
      <c r="B261" s="13">
        <v>11108</v>
      </c>
      <c r="C261" s="12" t="s">
        <v>107</v>
      </c>
      <c r="D261" s="14" t="s">
        <v>380</v>
      </c>
      <c r="E261" s="12" t="s">
        <v>381</v>
      </c>
      <c r="F261" s="12" t="s">
        <v>84</v>
      </c>
      <c r="G261" s="12" t="s">
        <v>62</v>
      </c>
      <c r="H261" s="12" t="s">
        <v>63</v>
      </c>
      <c r="I261" s="14" t="s">
        <v>49</v>
      </c>
      <c r="J261" s="14" t="s">
        <v>382</v>
      </c>
      <c r="K261" s="15">
        <v>45558.635949074102</v>
      </c>
      <c r="L261" s="12" t="s">
        <v>104</v>
      </c>
      <c r="M261" s="12"/>
      <c r="N261" s="12" t="s">
        <v>76</v>
      </c>
      <c r="O261" s="14"/>
      <c r="P261" s="15">
        <v>45567.626967592601</v>
      </c>
      <c r="Q261" s="12" t="s">
        <v>75</v>
      </c>
      <c r="R261" s="12"/>
      <c r="S261" s="12" t="s">
        <v>76</v>
      </c>
      <c r="T261" s="14"/>
      <c r="U261" s="12">
        <f>IF(B261="","",DATEDIF(B261,[1]Settings!$B$1,"Y"))</f>
        <v>96</v>
      </c>
      <c r="V261" s="12" t="str">
        <f t="shared" si="8"/>
        <v>85+</v>
      </c>
      <c r="W261" s="12">
        <f t="shared" si="9"/>
        <v>2024</v>
      </c>
      <c r="X261" t="str">
        <f>FormsData[[#This Row],[Organisation Code]] &amp; " - " &amp; FormsData[[#This Row],[Organisation]]</f>
        <v>A29390 - Partner Test CDB29390</v>
      </c>
    </row>
    <row r="262" spans="1:24" x14ac:dyDescent="0.2">
      <c r="A262" s="12" t="s">
        <v>384</v>
      </c>
      <c r="B262" s="13">
        <v>11108</v>
      </c>
      <c r="C262" s="12" t="s">
        <v>107</v>
      </c>
      <c r="D262" s="14" t="s">
        <v>380</v>
      </c>
      <c r="E262" s="12" t="s">
        <v>381</v>
      </c>
      <c r="F262" s="12" t="s">
        <v>385</v>
      </c>
      <c r="G262" s="12" t="s">
        <v>77</v>
      </c>
      <c r="H262" s="12" t="s">
        <v>63</v>
      </c>
      <c r="I262" s="14" t="s">
        <v>49</v>
      </c>
      <c r="J262" s="14" t="s">
        <v>382</v>
      </c>
      <c r="K262" s="15">
        <v>45593.660289351901</v>
      </c>
      <c r="L262" s="12" t="s">
        <v>68</v>
      </c>
      <c r="M262" s="12"/>
      <c r="N262" s="12" t="s">
        <v>76</v>
      </c>
      <c r="O262" s="14"/>
      <c r="P262" s="15">
        <v>45593.660289351901</v>
      </c>
      <c r="Q262" s="12" t="s">
        <v>68</v>
      </c>
      <c r="R262" s="12"/>
      <c r="S262" s="12" t="s">
        <v>76</v>
      </c>
      <c r="T262" s="14"/>
      <c r="U262" s="12">
        <f>IF(B262="","",DATEDIF(B262,[1]Settings!$B$1,"Y"))</f>
        <v>96</v>
      </c>
      <c r="V262" s="12" t="str">
        <f t="shared" si="8"/>
        <v>85+</v>
      </c>
      <c r="W262" s="12">
        <f t="shared" si="9"/>
        <v>2024</v>
      </c>
      <c r="X262" t="str">
        <f>FormsData[[#This Row],[Organisation Code]] &amp; " - " &amp; FormsData[[#This Row],[Organisation]]</f>
        <v>A29390 - Partner Test CDB29390</v>
      </c>
    </row>
    <row r="263" spans="1:24" x14ac:dyDescent="0.2">
      <c r="A263" s="12" t="s">
        <v>384</v>
      </c>
      <c r="B263" s="13">
        <v>11108</v>
      </c>
      <c r="C263" s="12" t="s">
        <v>107</v>
      </c>
      <c r="D263" s="14" t="s">
        <v>380</v>
      </c>
      <c r="E263" s="12" t="s">
        <v>381</v>
      </c>
      <c r="F263" s="12" t="s">
        <v>85</v>
      </c>
      <c r="G263" s="12" t="s">
        <v>47</v>
      </c>
      <c r="H263" s="12" t="s">
        <v>101</v>
      </c>
      <c r="I263" s="14" t="s">
        <v>102</v>
      </c>
      <c r="J263" s="14" t="s">
        <v>382</v>
      </c>
      <c r="K263" s="15">
        <v>45905.4683912037</v>
      </c>
      <c r="L263" s="12" t="s">
        <v>145</v>
      </c>
      <c r="M263" s="12"/>
      <c r="N263" s="12" t="s">
        <v>76</v>
      </c>
      <c r="O263" s="14"/>
      <c r="P263" s="15">
        <v>45905.4683912037</v>
      </c>
      <c r="Q263" s="12" t="s">
        <v>145</v>
      </c>
      <c r="R263" s="12"/>
      <c r="S263" s="12" t="s">
        <v>76</v>
      </c>
      <c r="T263" s="14"/>
      <c r="U263" s="12">
        <f>IF(B263="","",DATEDIF(B263,[1]Settings!$B$1,"Y"))</f>
        <v>96</v>
      </c>
      <c r="V263" s="12" t="str">
        <f t="shared" si="8"/>
        <v>85+</v>
      </c>
      <c r="W263" s="12">
        <f t="shared" si="9"/>
        <v>2025</v>
      </c>
      <c r="X263" t="str">
        <f>FormsData[[#This Row],[Organisation Code]] &amp; " - " &amp; FormsData[[#This Row],[Organisation]]</f>
        <v>A28579 - Partner Programme Test 04</v>
      </c>
    </row>
    <row r="264" spans="1:24" x14ac:dyDescent="0.2">
      <c r="A264" s="12" t="s">
        <v>384</v>
      </c>
      <c r="B264" s="13">
        <v>11108</v>
      </c>
      <c r="C264" s="12" t="s">
        <v>107</v>
      </c>
      <c r="D264" s="14" t="s">
        <v>380</v>
      </c>
      <c r="E264" s="12" t="s">
        <v>381</v>
      </c>
      <c r="F264" s="12" t="s">
        <v>87</v>
      </c>
      <c r="G264" s="12" t="s">
        <v>47</v>
      </c>
      <c r="H264" s="12" t="s">
        <v>63</v>
      </c>
      <c r="I264" s="14" t="s">
        <v>49</v>
      </c>
      <c r="J264" s="14" t="s">
        <v>382</v>
      </c>
      <c r="K264" s="15">
        <v>45558.6478935185</v>
      </c>
      <c r="L264" s="12" t="s">
        <v>104</v>
      </c>
      <c r="M264" s="12"/>
      <c r="N264" s="12" t="s">
        <v>76</v>
      </c>
      <c r="O264" s="14"/>
      <c r="P264" s="15">
        <v>45994.539456018501</v>
      </c>
      <c r="Q264" s="12" t="s">
        <v>104</v>
      </c>
      <c r="R264" s="12"/>
      <c r="S264" s="12" t="s">
        <v>80</v>
      </c>
      <c r="T264" s="14"/>
      <c r="U264" s="12">
        <f>IF(B264="","",DATEDIF(B264,[1]Settings!$B$1,"Y"))</f>
        <v>96</v>
      </c>
      <c r="V264" s="12" t="str">
        <f t="shared" si="8"/>
        <v>85+</v>
      </c>
      <c r="W264" s="12">
        <f t="shared" si="9"/>
        <v>2024</v>
      </c>
      <c r="X264" t="str">
        <f>FormsData[[#This Row],[Organisation Code]] &amp; " - " &amp; FormsData[[#This Row],[Organisation]]</f>
        <v>A29390 - Partner Test CDB29390</v>
      </c>
    </row>
    <row r="265" spans="1:24" x14ac:dyDescent="0.2">
      <c r="A265" s="12" t="s">
        <v>384</v>
      </c>
      <c r="B265" s="13">
        <v>11108</v>
      </c>
      <c r="C265" s="12" t="s">
        <v>107</v>
      </c>
      <c r="D265" s="14" t="s">
        <v>380</v>
      </c>
      <c r="E265" s="12" t="s">
        <v>381</v>
      </c>
      <c r="F265" s="12" t="s">
        <v>70</v>
      </c>
      <c r="G265" s="12" t="s">
        <v>71</v>
      </c>
      <c r="H265" s="12"/>
      <c r="I265" s="14"/>
      <c r="J265" s="14" t="s">
        <v>382</v>
      </c>
      <c r="K265" s="15">
        <v>46001.5141435185</v>
      </c>
      <c r="L265" s="12" t="s">
        <v>68</v>
      </c>
      <c r="M265" s="12"/>
      <c r="N265" s="12" t="s">
        <v>76</v>
      </c>
      <c r="O265" s="14"/>
      <c r="P265" s="15">
        <v>46002.491539351897</v>
      </c>
      <c r="Q265" s="12" t="s">
        <v>68</v>
      </c>
      <c r="R265" s="12"/>
      <c r="S265" s="12" t="s">
        <v>76</v>
      </c>
      <c r="T265" s="14"/>
      <c r="U265" s="12">
        <f>IF(B265="","",DATEDIF(B265,[1]Settings!$B$1,"Y"))</f>
        <v>96</v>
      </c>
      <c r="V265" s="12" t="str">
        <f t="shared" si="8"/>
        <v>85+</v>
      </c>
      <c r="W265" s="12">
        <f t="shared" si="9"/>
        <v>2025</v>
      </c>
      <c r="X265" t="str">
        <f>FormsData[[#This Row],[Organisation Code]] &amp; " - " &amp; FormsData[[#This Row],[Organisation]]</f>
        <v xml:space="preserve"> - </v>
      </c>
    </row>
    <row r="266" spans="1:24" x14ac:dyDescent="0.2">
      <c r="A266" s="12" t="s">
        <v>384</v>
      </c>
      <c r="B266" s="13">
        <v>11108</v>
      </c>
      <c r="C266" s="12" t="s">
        <v>107</v>
      </c>
      <c r="D266" s="14" t="s">
        <v>380</v>
      </c>
      <c r="E266" s="12" t="s">
        <v>381</v>
      </c>
      <c r="F266" s="12" t="s">
        <v>46</v>
      </c>
      <c r="G266" s="12" t="s">
        <v>62</v>
      </c>
      <c r="H266" s="12" t="s">
        <v>63</v>
      </c>
      <c r="I266" s="14" t="s">
        <v>49</v>
      </c>
      <c r="J266" s="14" t="s">
        <v>382</v>
      </c>
      <c r="K266" s="15">
        <v>45372.5617361111</v>
      </c>
      <c r="L266" s="12" t="s">
        <v>68</v>
      </c>
      <c r="M266" s="12"/>
      <c r="N266" s="12" t="s">
        <v>76</v>
      </c>
      <c r="O266" s="14"/>
      <c r="P266" s="15">
        <v>45372.5617361111</v>
      </c>
      <c r="Q266" s="12" t="s">
        <v>68</v>
      </c>
      <c r="R266" s="12"/>
      <c r="S266" s="12" t="s">
        <v>76</v>
      </c>
      <c r="T266" s="14"/>
      <c r="U266" s="12">
        <f>IF(B266="","",DATEDIF(B266,[1]Settings!$B$1,"Y"))</f>
        <v>96</v>
      </c>
      <c r="V266" s="12" t="str">
        <f t="shared" si="8"/>
        <v>85+</v>
      </c>
      <c r="W266" s="12">
        <f t="shared" si="9"/>
        <v>2024</v>
      </c>
      <c r="X266" t="str">
        <f>FormsData[[#This Row],[Organisation Code]] &amp; " - " &amp; FormsData[[#This Row],[Organisation]]</f>
        <v>A29390 - Partner Test CDB29390</v>
      </c>
    </row>
    <row r="267" spans="1:24" x14ac:dyDescent="0.2">
      <c r="A267" s="12" t="s">
        <v>384</v>
      </c>
      <c r="B267" s="13">
        <v>11108</v>
      </c>
      <c r="C267" s="12" t="s">
        <v>107</v>
      </c>
      <c r="D267" s="14" t="s">
        <v>380</v>
      </c>
      <c r="E267" s="12" t="s">
        <v>381</v>
      </c>
      <c r="F267" s="12" t="s">
        <v>385</v>
      </c>
      <c r="G267" s="12" t="s">
        <v>77</v>
      </c>
      <c r="H267" s="12" t="s">
        <v>63</v>
      </c>
      <c r="I267" s="14" t="s">
        <v>49</v>
      </c>
      <c r="J267" s="14" t="s">
        <v>382</v>
      </c>
      <c r="K267" s="15">
        <v>45574.580462963</v>
      </c>
      <c r="L267" s="12" t="s">
        <v>68</v>
      </c>
      <c r="M267" s="12"/>
      <c r="N267" s="12" t="s">
        <v>76</v>
      </c>
      <c r="O267" s="14"/>
      <c r="P267" s="15">
        <v>45574.580462963</v>
      </c>
      <c r="Q267" s="12" t="s">
        <v>68</v>
      </c>
      <c r="R267" s="12"/>
      <c r="S267" s="12" t="s">
        <v>76</v>
      </c>
      <c r="T267" s="14"/>
      <c r="U267" s="12">
        <f>IF(B267="","",DATEDIF(B267,[1]Settings!$B$1,"Y"))</f>
        <v>96</v>
      </c>
      <c r="V267" s="12" t="str">
        <f t="shared" si="8"/>
        <v>85+</v>
      </c>
      <c r="W267" s="12">
        <f t="shared" si="9"/>
        <v>2024</v>
      </c>
      <c r="X267" t="str">
        <f>FormsData[[#This Row],[Organisation Code]] &amp; " - " &amp; FormsData[[#This Row],[Organisation]]</f>
        <v>A29390 - Partner Test CDB29390</v>
      </c>
    </row>
    <row r="268" spans="1:24" x14ac:dyDescent="0.2">
      <c r="A268" s="12" t="s">
        <v>384</v>
      </c>
      <c r="B268" s="13">
        <v>11108</v>
      </c>
      <c r="C268" s="12" t="s">
        <v>107</v>
      </c>
      <c r="D268" s="14" t="s">
        <v>380</v>
      </c>
      <c r="E268" s="12" t="s">
        <v>381</v>
      </c>
      <c r="F268" s="12" t="s">
        <v>385</v>
      </c>
      <c r="G268" s="12" t="s">
        <v>71</v>
      </c>
      <c r="H268" s="12" t="s">
        <v>63</v>
      </c>
      <c r="I268" s="14" t="s">
        <v>49</v>
      </c>
      <c r="J268" s="14" t="s">
        <v>382</v>
      </c>
      <c r="K268" s="15">
        <v>45560.676435185203</v>
      </c>
      <c r="L268" s="12" t="s">
        <v>68</v>
      </c>
      <c r="M268" s="12"/>
      <c r="N268" s="12" t="s">
        <v>76</v>
      </c>
      <c r="O268" s="14"/>
      <c r="P268" s="15">
        <v>45574.6144444444</v>
      </c>
      <c r="Q268" s="12" t="s">
        <v>68</v>
      </c>
      <c r="R268" s="12"/>
      <c r="S268" s="12" t="s">
        <v>76</v>
      </c>
      <c r="T268" s="14"/>
      <c r="U268" s="12">
        <f>IF(B268="","",DATEDIF(B268,[1]Settings!$B$1,"Y"))</f>
        <v>96</v>
      </c>
      <c r="V268" s="12" t="str">
        <f t="shared" si="8"/>
        <v>85+</v>
      </c>
      <c r="W268" s="12">
        <f t="shared" si="9"/>
        <v>2024</v>
      </c>
      <c r="X268" t="str">
        <f>FormsData[[#This Row],[Organisation Code]] &amp; " - " &amp; FormsData[[#This Row],[Organisation]]</f>
        <v>A29390 - Partner Test CDB29390</v>
      </c>
    </row>
    <row r="269" spans="1:24" x14ac:dyDescent="0.2">
      <c r="A269" s="12" t="s">
        <v>384</v>
      </c>
      <c r="B269" s="13">
        <v>11108</v>
      </c>
      <c r="C269" s="12" t="s">
        <v>107</v>
      </c>
      <c r="D269" s="14" t="s">
        <v>380</v>
      </c>
      <c r="E269" s="12" t="s">
        <v>381</v>
      </c>
      <c r="F269" s="12" t="s">
        <v>385</v>
      </c>
      <c r="G269" s="12" t="s">
        <v>71</v>
      </c>
      <c r="H269" s="12" t="s">
        <v>63</v>
      </c>
      <c r="I269" s="14" t="s">
        <v>49</v>
      </c>
      <c r="J269" s="14" t="s">
        <v>382</v>
      </c>
      <c r="K269" s="15">
        <v>45581.653344907398</v>
      </c>
      <c r="L269" s="12" t="s">
        <v>68</v>
      </c>
      <c r="M269" s="12"/>
      <c r="N269" s="12" t="s">
        <v>76</v>
      </c>
      <c r="O269" s="14"/>
      <c r="P269" s="15">
        <v>45581.653344907398</v>
      </c>
      <c r="Q269" s="12" t="s">
        <v>68</v>
      </c>
      <c r="R269" s="12"/>
      <c r="S269" s="12" t="s">
        <v>76</v>
      </c>
      <c r="T269" s="14"/>
      <c r="U269" s="12">
        <f>IF(B269="","",DATEDIF(B269,[1]Settings!$B$1,"Y"))</f>
        <v>96</v>
      </c>
      <c r="V269" s="12" t="str">
        <f t="shared" si="8"/>
        <v>85+</v>
      </c>
      <c r="W269" s="12">
        <f t="shared" si="9"/>
        <v>2024</v>
      </c>
      <c r="X269" t="str">
        <f>FormsData[[#This Row],[Organisation Code]] &amp; " - " &amp; FormsData[[#This Row],[Organisation]]</f>
        <v>A29390 - Partner Test CDB29390</v>
      </c>
    </row>
    <row r="270" spans="1:24" x14ac:dyDescent="0.2">
      <c r="A270" s="12" t="s">
        <v>384</v>
      </c>
      <c r="B270" s="13">
        <v>11108</v>
      </c>
      <c r="C270" s="12" t="s">
        <v>107</v>
      </c>
      <c r="D270" s="14" t="s">
        <v>380</v>
      </c>
      <c r="E270" s="12" t="s">
        <v>381</v>
      </c>
      <c r="F270" s="12" t="s">
        <v>385</v>
      </c>
      <c r="G270" s="12" t="s">
        <v>71</v>
      </c>
      <c r="H270" s="12" t="s">
        <v>63</v>
      </c>
      <c r="I270" s="14" t="s">
        <v>49</v>
      </c>
      <c r="J270" s="14" t="s">
        <v>382</v>
      </c>
      <c r="K270" s="15">
        <v>45586.4932638889</v>
      </c>
      <c r="L270" s="12" t="s">
        <v>68</v>
      </c>
      <c r="M270" s="12"/>
      <c r="N270" s="12" t="s">
        <v>76</v>
      </c>
      <c r="O270" s="14"/>
      <c r="P270" s="15">
        <v>45586.4932638889</v>
      </c>
      <c r="Q270" s="12" t="s">
        <v>68</v>
      </c>
      <c r="R270" s="12"/>
      <c r="S270" s="12" t="s">
        <v>76</v>
      </c>
      <c r="T270" s="14"/>
      <c r="U270" s="12">
        <f>IF(B270="","",DATEDIF(B270,[1]Settings!$B$1,"Y"))</f>
        <v>96</v>
      </c>
      <c r="V270" s="12" t="str">
        <f t="shared" si="8"/>
        <v>85+</v>
      </c>
      <c r="W270" s="12">
        <f t="shared" si="9"/>
        <v>2024</v>
      </c>
      <c r="X270" t="str">
        <f>FormsData[[#This Row],[Organisation Code]] &amp; " - " &amp; FormsData[[#This Row],[Organisation]]</f>
        <v>A29390 - Partner Test CDB29390</v>
      </c>
    </row>
    <row r="271" spans="1:24" x14ac:dyDescent="0.2">
      <c r="A271" s="12" t="s">
        <v>384</v>
      </c>
      <c r="B271" s="13">
        <v>11108</v>
      </c>
      <c r="C271" s="12" t="s">
        <v>107</v>
      </c>
      <c r="D271" s="14" t="s">
        <v>380</v>
      </c>
      <c r="E271" s="12" t="s">
        <v>381</v>
      </c>
      <c r="F271" s="12" t="s">
        <v>385</v>
      </c>
      <c r="G271" s="12" t="s">
        <v>71</v>
      </c>
      <c r="H271" s="12" t="s">
        <v>63</v>
      </c>
      <c r="I271" s="14" t="s">
        <v>49</v>
      </c>
      <c r="J271" s="14" t="s">
        <v>382</v>
      </c>
      <c r="K271" s="15">
        <v>45587.621365740699</v>
      </c>
      <c r="L271" s="12" t="s">
        <v>68</v>
      </c>
      <c r="M271" s="12"/>
      <c r="N271" s="12" t="s">
        <v>76</v>
      </c>
      <c r="O271" s="14"/>
      <c r="P271" s="15">
        <v>45587.621365740699</v>
      </c>
      <c r="Q271" s="12" t="s">
        <v>68</v>
      </c>
      <c r="R271" s="12"/>
      <c r="S271" s="12" t="s">
        <v>76</v>
      </c>
      <c r="T271" s="14"/>
      <c r="U271" s="12">
        <f>IF(B271="","",DATEDIF(B271,[1]Settings!$B$1,"Y"))</f>
        <v>96</v>
      </c>
      <c r="V271" s="12" t="str">
        <f t="shared" si="8"/>
        <v>85+</v>
      </c>
      <c r="W271" s="12">
        <f t="shared" si="9"/>
        <v>2024</v>
      </c>
      <c r="X271" t="str">
        <f>FormsData[[#This Row],[Organisation Code]] &amp; " - " &amp; FormsData[[#This Row],[Organisation]]</f>
        <v>A29390 - Partner Test CDB29390</v>
      </c>
    </row>
    <row r="272" spans="1:24" x14ac:dyDescent="0.2">
      <c r="A272" s="12" t="s">
        <v>384</v>
      </c>
      <c r="B272" s="13">
        <v>11108</v>
      </c>
      <c r="C272" s="12" t="s">
        <v>107</v>
      </c>
      <c r="D272" s="14" t="s">
        <v>380</v>
      </c>
      <c r="E272" s="12" t="s">
        <v>381</v>
      </c>
      <c r="F272" s="12" t="s">
        <v>70</v>
      </c>
      <c r="G272" s="12" t="s">
        <v>77</v>
      </c>
      <c r="H272" s="12" t="s">
        <v>63</v>
      </c>
      <c r="I272" s="14" t="s">
        <v>49</v>
      </c>
      <c r="J272" s="14" t="s">
        <v>382</v>
      </c>
      <c r="K272" s="15">
        <v>45377.610868055599</v>
      </c>
      <c r="L272" s="12" t="s">
        <v>145</v>
      </c>
      <c r="M272" s="12"/>
      <c r="N272" s="12" t="s">
        <v>76</v>
      </c>
      <c r="O272" s="14"/>
      <c r="P272" s="15">
        <v>45377.610868055599</v>
      </c>
      <c r="Q272" s="12" t="s">
        <v>145</v>
      </c>
      <c r="R272" s="12"/>
      <c r="S272" s="12" t="s">
        <v>76</v>
      </c>
      <c r="T272" s="14"/>
      <c r="U272" s="12">
        <f>IF(B272="","",DATEDIF(B272,[1]Settings!$B$1,"Y"))</f>
        <v>96</v>
      </c>
      <c r="V272" s="12" t="str">
        <f t="shared" si="8"/>
        <v>85+</v>
      </c>
      <c r="W272" s="12">
        <f t="shared" si="9"/>
        <v>2024</v>
      </c>
      <c r="X272" t="str">
        <f>FormsData[[#This Row],[Organisation Code]] &amp; " - " &amp; FormsData[[#This Row],[Organisation]]</f>
        <v>A29390 - Partner Test CDB29390</v>
      </c>
    </row>
    <row r="273" spans="1:24" x14ac:dyDescent="0.2">
      <c r="A273" s="12" t="s">
        <v>384</v>
      </c>
      <c r="B273" s="13">
        <v>11108</v>
      </c>
      <c r="C273" s="12" t="s">
        <v>107</v>
      </c>
      <c r="D273" s="14" t="s">
        <v>380</v>
      </c>
      <c r="E273" s="12" t="s">
        <v>381</v>
      </c>
      <c r="F273" s="12" t="s">
        <v>81</v>
      </c>
      <c r="G273" s="12" t="s">
        <v>47</v>
      </c>
      <c r="H273" s="12" t="s">
        <v>63</v>
      </c>
      <c r="I273" s="14" t="s">
        <v>49</v>
      </c>
      <c r="J273" s="14" t="s">
        <v>382</v>
      </c>
      <c r="K273" s="15">
        <v>45575.616157407399</v>
      </c>
      <c r="L273" s="12" t="s">
        <v>68</v>
      </c>
      <c r="M273" s="12"/>
      <c r="N273" s="12" t="s">
        <v>76</v>
      </c>
      <c r="O273" s="14"/>
      <c r="P273" s="15">
        <v>45575.616157407399</v>
      </c>
      <c r="Q273" s="12" t="s">
        <v>68</v>
      </c>
      <c r="R273" s="12"/>
      <c r="S273" s="12" t="s">
        <v>76</v>
      </c>
      <c r="T273" s="14"/>
      <c r="U273" s="12">
        <f>IF(B273="","",DATEDIF(B273,[1]Settings!$B$1,"Y"))</f>
        <v>96</v>
      </c>
      <c r="V273" s="12" t="str">
        <f t="shared" si="8"/>
        <v>85+</v>
      </c>
      <c r="W273" s="12">
        <f t="shared" si="9"/>
        <v>2024</v>
      </c>
      <c r="X273" t="str">
        <f>FormsData[[#This Row],[Organisation Code]] &amp; " - " &amp; FormsData[[#This Row],[Organisation]]</f>
        <v>A29390 - Partner Test CDB29390</v>
      </c>
    </row>
    <row r="274" spans="1:24" x14ac:dyDescent="0.2">
      <c r="A274" s="12" t="s">
        <v>384</v>
      </c>
      <c r="B274" s="13">
        <v>11108</v>
      </c>
      <c r="C274" s="12" t="s">
        <v>107</v>
      </c>
      <c r="D274" s="14" t="s">
        <v>380</v>
      </c>
      <c r="E274" s="12" t="s">
        <v>381</v>
      </c>
      <c r="F274" s="12" t="s">
        <v>70</v>
      </c>
      <c r="G274" s="12" t="s">
        <v>71</v>
      </c>
      <c r="H274" s="12" t="s">
        <v>101</v>
      </c>
      <c r="I274" s="14" t="s">
        <v>102</v>
      </c>
      <c r="J274" s="14" t="s">
        <v>382</v>
      </c>
      <c r="K274" s="15">
        <v>45866.456990740699</v>
      </c>
      <c r="L274" s="12" t="s">
        <v>65</v>
      </c>
      <c r="M274" s="12"/>
      <c r="N274" s="12" t="s">
        <v>105</v>
      </c>
      <c r="O274" s="14"/>
      <c r="P274" s="15">
        <v>45866.478472222203</v>
      </c>
      <c r="Q274" s="12" t="s">
        <v>65</v>
      </c>
      <c r="R274" s="12"/>
      <c r="S274" s="12" t="s">
        <v>105</v>
      </c>
      <c r="T274" s="14"/>
      <c r="U274" s="12">
        <f>IF(B274="","",DATEDIF(B274,[1]Settings!$B$1,"Y"))</f>
        <v>96</v>
      </c>
      <c r="V274" s="12" t="str">
        <f t="shared" si="8"/>
        <v>85+</v>
      </c>
      <c r="W274" s="12">
        <f t="shared" si="9"/>
        <v>2025</v>
      </c>
      <c r="X274" t="str">
        <f>FormsData[[#This Row],[Organisation Code]] &amp; " - " &amp; FormsData[[#This Row],[Organisation]]</f>
        <v>A28579 - Partner Programme Test 04</v>
      </c>
    </row>
    <row r="275" spans="1:24" x14ac:dyDescent="0.2">
      <c r="A275" s="12" t="s">
        <v>384</v>
      </c>
      <c r="B275" s="13">
        <v>11108</v>
      </c>
      <c r="C275" s="12" t="s">
        <v>107</v>
      </c>
      <c r="D275" s="14" t="s">
        <v>380</v>
      </c>
      <c r="E275" s="12" t="s">
        <v>381</v>
      </c>
      <c r="F275" s="12" t="s">
        <v>67</v>
      </c>
      <c r="G275" s="12" t="s">
        <v>62</v>
      </c>
      <c r="H275" s="12" t="s">
        <v>63</v>
      </c>
      <c r="I275" s="14" t="s">
        <v>49</v>
      </c>
      <c r="J275" s="14" t="s">
        <v>382</v>
      </c>
      <c r="K275" s="15">
        <v>45415.3743287037</v>
      </c>
      <c r="L275" s="12" t="s">
        <v>65</v>
      </c>
      <c r="M275" s="12"/>
      <c r="N275" s="12" t="s">
        <v>82</v>
      </c>
      <c r="O275" s="14"/>
      <c r="P275" s="15">
        <v>45958.687384259298</v>
      </c>
      <c r="Q275" s="12" t="s">
        <v>75</v>
      </c>
      <c r="R275" s="12"/>
      <c r="S275" s="12" t="s">
        <v>76</v>
      </c>
      <c r="T275" s="14"/>
      <c r="U275" s="12">
        <f>IF(B275="","",DATEDIF(B275,[1]Settings!$B$1,"Y"))</f>
        <v>96</v>
      </c>
      <c r="V275" s="12" t="str">
        <f t="shared" si="8"/>
        <v>85+</v>
      </c>
      <c r="W275" s="12">
        <f t="shared" si="9"/>
        <v>2024</v>
      </c>
      <c r="X275" t="str">
        <f>FormsData[[#This Row],[Organisation Code]] &amp; " - " &amp; FormsData[[#This Row],[Organisation]]</f>
        <v>A29390 - Partner Test CDB29390</v>
      </c>
    </row>
    <row r="276" spans="1:24" x14ac:dyDescent="0.2">
      <c r="A276" s="12" t="s">
        <v>384</v>
      </c>
      <c r="B276" s="13">
        <v>11108</v>
      </c>
      <c r="C276" s="12" t="s">
        <v>107</v>
      </c>
      <c r="D276" s="14" t="s">
        <v>380</v>
      </c>
      <c r="E276" s="12" t="s">
        <v>381</v>
      </c>
      <c r="F276" s="12" t="s">
        <v>84</v>
      </c>
      <c r="G276" s="12" t="s">
        <v>62</v>
      </c>
      <c r="H276" s="12" t="s">
        <v>63</v>
      </c>
      <c r="I276" s="14" t="s">
        <v>49</v>
      </c>
      <c r="J276" s="14" t="s">
        <v>382</v>
      </c>
      <c r="K276" s="15">
        <v>45580.529780092598</v>
      </c>
      <c r="L276" s="12" t="s">
        <v>75</v>
      </c>
      <c r="M276" s="12"/>
      <c r="N276" s="12" t="s">
        <v>76</v>
      </c>
      <c r="O276" s="14"/>
      <c r="P276" s="15">
        <v>46001.582673611098</v>
      </c>
      <c r="Q276" s="12" t="s">
        <v>68</v>
      </c>
      <c r="R276" s="12"/>
      <c r="S276" s="12" t="s">
        <v>76</v>
      </c>
      <c r="T276" s="14"/>
      <c r="U276" s="12">
        <f>IF(B276="","",DATEDIF(B276,[1]Settings!$B$1,"Y"))</f>
        <v>96</v>
      </c>
      <c r="V276" s="12" t="str">
        <f t="shared" si="8"/>
        <v>85+</v>
      </c>
      <c r="W276" s="12">
        <f t="shared" si="9"/>
        <v>2024</v>
      </c>
      <c r="X276" t="str">
        <f>FormsData[[#This Row],[Organisation Code]] &amp; " - " &amp; FormsData[[#This Row],[Organisation]]</f>
        <v>A29390 - Partner Test CDB29390</v>
      </c>
    </row>
    <row r="277" spans="1:24" x14ac:dyDescent="0.2">
      <c r="A277" s="12" t="s">
        <v>384</v>
      </c>
      <c r="B277" s="13">
        <v>11108</v>
      </c>
      <c r="C277" s="12" t="s">
        <v>107</v>
      </c>
      <c r="D277" s="14" t="s">
        <v>380</v>
      </c>
      <c r="E277" s="12" t="s">
        <v>381</v>
      </c>
      <c r="F277" s="12" t="s">
        <v>67</v>
      </c>
      <c r="G277" s="12" t="s">
        <v>62</v>
      </c>
      <c r="H277" s="12"/>
      <c r="I277" s="14"/>
      <c r="J277" s="14" t="s">
        <v>382</v>
      </c>
      <c r="K277" s="15">
        <v>46001.573252314804</v>
      </c>
      <c r="L277" s="12" t="s">
        <v>68</v>
      </c>
      <c r="M277" s="12"/>
      <c r="N277" s="12" t="s">
        <v>76</v>
      </c>
      <c r="O277" s="14"/>
      <c r="P277" s="15">
        <v>46001.5762384259</v>
      </c>
      <c r="Q277" s="12" t="s">
        <v>68</v>
      </c>
      <c r="R277" s="12"/>
      <c r="S277" s="12" t="s">
        <v>76</v>
      </c>
      <c r="T277" s="14"/>
      <c r="U277" s="12">
        <f>IF(B277="","",DATEDIF(B277,[1]Settings!$B$1,"Y"))</f>
        <v>96</v>
      </c>
      <c r="V277" s="12" t="str">
        <f t="shared" si="8"/>
        <v>85+</v>
      </c>
      <c r="W277" s="12">
        <f t="shared" si="9"/>
        <v>2025</v>
      </c>
      <c r="X277" t="str">
        <f>FormsData[[#This Row],[Organisation Code]] &amp; " - " &amp; FormsData[[#This Row],[Organisation]]</f>
        <v xml:space="preserve"> - </v>
      </c>
    </row>
    <row r="278" spans="1:24" x14ac:dyDescent="0.2">
      <c r="A278" s="12" t="s">
        <v>384</v>
      </c>
      <c r="B278" s="13">
        <v>11108</v>
      </c>
      <c r="C278" s="12" t="s">
        <v>107</v>
      </c>
      <c r="D278" s="14" t="s">
        <v>380</v>
      </c>
      <c r="E278" s="12" t="s">
        <v>381</v>
      </c>
      <c r="F278" s="12" t="s">
        <v>85</v>
      </c>
      <c r="G278" s="12" t="s">
        <v>62</v>
      </c>
      <c r="H278" s="12" t="s">
        <v>101</v>
      </c>
      <c r="I278" s="14" t="s">
        <v>102</v>
      </c>
      <c r="J278" s="14" t="s">
        <v>382</v>
      </c>
      <c r="K278" s="15">
        <v>45905.468865740702</v>
      </c>
      <c r="L278" s="12" t="s">
        <v>145</v>
      </c>
      <c r="M278" s="12"/>
      <c r="N278" s="12" t="s">
        <v>76</v>
      </c>
      <c r="O278" s="14"/>
      <c r="P278" s="15">
        <v>46002.4925925926</v>
      </c>
      <c r="Q278" s="12" t="s">
        <v>68</v>
      </c>
      <c r="R278" s="12"/>
      <c r="S278" s="12" t="s">
        <v>76</v>
      </c>
      <c r="T278" s="14"/>
      <c r="U278" s="12">
        <f>IF(B278="","",DATEDIF(B278,[1]Settings!$B$1,"Y"))</f>
        <v>96</v>
      </c>
      <c r="V278" s="12" t="str">
        <f t="shared" si="8"/>
        <v>85+</v>
      </c>
      <c r="W278" s="12">
        <f t="shared" si="9"/>
        <v>2025</v>
      </c>
      <c r="X278" t="str">
        <f>FormsData[[#This Row],[Organisation Code]] &amp; " - " &amp; FormsData[[#This Row],[Organisation]]</f>
        <v>A28579 - Partner Programme Test 04</v>
      </c>
    </row>
    <row r="279" spans="1:24" x14ac:dyDescent="0.2">
      <c r="A279" s="12" t="s">
        <v>384</v>
      </c>
      <c r="B279" s="13">
        <v>11108</v>
      </c>
      <c r="C279" s="12" t="s">
        <v>107</v>
      </c>
      <c r="D279" s="14" t="s">
        <v>380</v>
      </c>
      <c r="E279" s="12" t="s">
        <v>381</v>
      </c>
      <c r="F279" s="12" t="s">
        <v>79</v>
      </c>
      <c r="G279" s="12" t="s">
        <v>62</v>
      </c>
      <c r="H279" s="12" t="s">
        <v>63</v>
      </c>
      <c r="I279" s="14" t="s">
        <v>49</v>
      </c>
      <c r="J279" s="14" t="s">
        <v>382</v>
      </c>
      <c r="K279" s="15">
        <v>45420.721921296303</v>
      </c>
      <c r="L279" s="12" t="s">
        <v>68</v>
      </c>
      <c r="M279" s="12"/>
      <c r="N279" s="12" t="s">
        <v>76</v>
      </c>
      <c r="O279" s="14"/>
      <c r="P279" s="15">
        <v>46002.490983796299</v>
      </c>
      <c r="Q279" s="12" t="s">
        <v>68</v>
      </c>
      <c r="R279" s="12"/>
      <c r="S279" s="12" t="s">
        <v>76</v>
      </c>
      <c r="T279" s="14"/>
      <c r="U279" s="12">
        <f>IF(B279="","",DATEDIF(B279,[1]Settings!$B$1,"Y"))</f>
        <v>96</v>
      </c>
      <c r="V279" s="12" t="str">
        <f t="shared" si="8"/>
        <v>85+</v>
      </c>
      <c r="W279" s="12">
        <f t="shared" si="9"/>
        <v>2024</v>
      </c>
      <c r="X279" t="str">
        <f>FormsData[[#This Row],[Organisation Code]] &amp; " - " &amp; FormsData[[#This Row],[Organisation]]</f>
        <v>A29390 - Partner Test CDB29390</v>
      </c>
    </row>
    <row r="280" spans="1:24" x14ac:dyDescent="0.2">
      <c r="A280" s="12" t="s">
        <v>384</v>
      </c>
      <c r="B280" s="13">
        <v>11108</v>
      </c>
      <c r="C280" s="12" t="s">
        <v>107</v>
      </c>
      <c r="D280" s="14" t="s">
        <v>380</v>
      </c>
      <c r="E280" s="12" t="s">
        <v>381</v>
      </c>
      <c r="F280" s="12" t="s">
        <v>78</v>
      </c>
      <c r="G280" s="12" t="s">
        <v>47</v>
      </c>
      <c r="H280" s="12" t="s">
        <v>63</v>
      </c>
      <c r="I280" s="14" t="s">
        <v>49</v>
      </c>
      <c r="J280" s="14" t="s">
        <v>382</v>
      </c>
      <c r="K280" s="15">
        <v>45558.6500115741</v>
      </c>
      <c r="L280" s="12" t="s">
        <v>104</v>
      </c>
      <c r="M280" s="12"/>
      <c r="N280" s="12" t="s">
        <v>76</v>
      </c>
      <c r="O280" s="14"/>
      <c r="P280" s="15">
        <v>46203.673344907402</v>
      </c>
      <c r="Q280" s="12" t="s">
        <v>75</v>
      </c>
      <c r="R280" s="12"/>
      <c r="S280" s="12" t="s">
        <v>76</v>
      </c>
      <c r="T280" s="14"/>
      <c r="U280" s="12">
        <f>IF(B280="","",DATEDIF(B280,[1]Settings!$B$1,"Y"))</f>
        <v>96</v>
      </c>
      <c r="V280" s="12" t="str">
        <f t="shared" si="8"/>
        <v>85+</v>
      </c>
      <c r="W280" s="12">
        <f t="shared" si="9"/>
        <v>2024</v>
      </c>
      <c r="X280" t="str">
        <f>FormsData[[#This Row],[Organisation Code]] &amp; " - " &amp; FormsData[[#This Row],[Organisation]]</f>
        <v>A29390 - Partner Test CDB29390</v>
      </c>
    </row>
    <row r="281" spans="1:24" x14ac:dyDescent="0.2">
      <c r="A281" s="12" t="s">
        <v>384</v>
      </c>
      <c r="B281" s="13">
        <v>11108</v>
      </c>
      <c r="C281" s="12" t="s">
        <v>107</v>
      </c>
      <c r="D281" s="14" t="s">
        <v>380</v>
      </c>
      <c r="E281" s="12" t="s">
        <v>381</v>
      </c>
      <c r="F281" s="12" t="s">
        <v>70</v>
      </c>
      <c r="G281" s="12" t="s">
        <v>77</v>
      </c>
      <c r="H281" s="12" t="s">
        <v>63</v>
      </c>
      <c r="I281" s="14" t="s">
        <v>49</v>
      </c>
      <c r="J281" s="14" t="s">
        <v>382</v>
      </c>
      <c r="K281" s="15">
        <v>45411.563090277799</v>
      </c>
      <c r="L281" s="12" t="s">
        <v>75</v>
      </c>
      <c r="M281" s="12"/>
      <c r="N281" s="12" t="s">
        <v>76</v>
      </c>
      <c r="O281" s="14"/>
      <c r="P281" s="15">
        <v>45411.563090277799</v>
      </c>
      <c r="Q281" s="12" t="s">
        <v>75</v>
      </c>
      <c r="R281" s="12"/>
      <c r="S281" s="12" t="s">
        <v>76</v>
      </c>
      <c r="T281" s="14"/>
      <c r="U281" s="12">
        <f>IF(B281="","",DATEDIF(B281,[1]Settings!$B$1,"Y"))</f>
        <v>96</v>
      </c>
      <c r="V281" s="12" t="str">
        <f t="shared" si="8"/>
        <v>85+</v>
      </c>
      <c r="W281" s="12">
        <f t="shared" si="9"/>
        <v>2024</v>
      </c>
      <c r="X281" t="str">
        <f>FormsData[[#This Row],[Organisation Code]] &amp; " - " &amp; FormsData[[#This Row],[Organisation]]</f>
        <v>A29390 - Partner Test CDB29390</v>
      </c>
    </row>
    <row r="282" spans="1:24" x14ac:dyDescent="0.2">
      <c r="A282" s="12" t="s">
        <v>384</v>
      </c>
      <c r="B282" s="13">
        <v>11108</v>
      </c>
      <c r="C282" s="12" t="s">
        <v>107</v>
      </c>
      <c r="D282" s="14" t="s">
        <v>380</v>
      </c>
      <c r="E282" s="12" t="s">
        <v>381</v>
      </c>
      <c r="F282" s="12" t="s">
        <v>70</v>
      </c>
      <c r="G282" s="12" t="s">
        <v>77</v>
      </c>
      <c r="H282" s="12" t="s">
        <v>63</v>
      </c>
      <c r="I282" s="14" t="s">
        <v>49</v>
      </c>
      <c r="J282" s="14" t="s">
        <v>382</v>
      </c>
      <c r="K282" s="15">
        <v>45377.456840277802</v>
      </c>
      <c r="L282" s="12" t="s">
        <v>145</v>
      </c>
      <c r="M282" s="12"/>
      <c r="N282" s="12" t="s">
        <v>76</v>
      </c>
      <c r="O282" s="14"/>
      <c r="P282" s="15">
        <v>45377.456840277802</v>
      </c>
      <c r="Q282" s="12" t="s">
        <v>145</v>
      </c>
      <c r="R282" s="12"/>
      <c r="S282" s="12" t="s">
        <v>76</v>
      </c>
      <c r="T282" s="14"/>
      <c r="U282" s="12">
        <f>IF(B282="","",DATEDIF(B282,[1]Settings!$B$1,"Y"))</f>
        <v>96</v>
      </c>
      <c r="V282" s="12" t="str">
        <f t="shared" si="8"/>
        <v>85+</v>
      </c>
      <c r="W282" s="12">
        <f t="shared" si="9"/>
        <v>2024</v>
      </c>
      <c r="X282" t="str">
        <f>FormsData[[#This Row],[Organisation Code]] &amp; " - " &amp; FormsData[[#This Row],[Organisation]]</f>
        <v>A29390 - Partner Test CDB29390</v>
      </c>
    </row>
    <row r="283" spans="1:24" x14ac:dyDescent="0.2">
      <c r="A283" s="12" t="s">
        <v>384</v>
      </c>
      <c r="B283" s="13">
        <v>11108</v>
      </c>
      <c r="C283" s="12" t="s">
        <v>107</v>
      </c>
      <c r="D283" s="14" t="s">
        <v>380</v>
      </c>
      <c r="E283" s="12" t="s">
        <v>381</v>
      </c>
      <c r="F283" s="12" t="s">
        <v>46</v>
      </c>
      <c r="G283" s="12" t="s">
        <v>62</v>
      </c>
      <c r="H283" s="12" t="s">
        <v>63</v>
      </c>
      <c r="I283" s="14" t="s">
        <v>49</v>
      </c>
      <c r="J283" s="14" t="s">
        <v>382</v>
      </c>
      <c r="K283" s="15">
        <v>45525.662256944401</v>
      </c>
      <c r="L283" s="12" t="s">
        <v>75</v>
      </c>
      <c r="M283" s="12"/>
      <c r="N283" s="12" t="s">
        <v>76</v>
      </c>
      <c r="O283" s="14"/>
      <c r="P283" s="15">
        <v>45525.662256944401</v>
      </c>
      <c r="Q283" s="12" t="s">
        <v>75</v>
      </c>
      <c r="R283" s="12"/>
      <c r="S283" s="12" t="s">
        <v>76</v>
      </c>
      <c r="T283" s="14"/>
      <c r="U283" s="12">
        <f>IF(B283="","",DATEDIF(B283,[1]Settings!$B$1,"Y"))</f>
        <v>96</v>
      </c>
      <c r="V283" s="12" t="str">
        <f t="shared" si="8"/>
        <v>85+</v>
      </c>
      <c r="W283" s="12">
        <f t="shared" si="9"/>
        <v>2024</v>
      </c>
      <c r="X283" t="str">
        <f>FormsData[[#This Row],[Organisation Code]] &amp; " - " &amp; FormsData[[#This Row],[Organisation]]</f>
        <v>A29390 - Partner Test CDB29390</v>
      </c>
    </row>
    <row r="284" spans="1:24" x14ac:dyDescent="0.2">
      <c r="A284" s="12" t="s">
        <v>384</v>
      </c>
      <c r="B284" s="13">
        <v>11108</v>
      </c>
      <c r="C284" s="12" t="s">
        <v>107</v>
      </c>
      <c r="D284" s="14" t="s">
        <v>380</v>
      </c>
      <c r="E284" s="12" t="s">
        <v>381</v>
      </c>
      <c r="F284" s="12" t="s">
        <v>67</v>
      </c>
      <c r="G284" s="12" t="s">
        <v>62</v>
      </c>
      <c r="H284" s="12"/>
      <c r="I284" s="14"/>
      <c r="J284" s="14" t="s">
        <v>382</v>
      </c>
      <c r="K284" s="15">
        <v>46002.458032407398</v>
      </c>
      <c r="L284" s="12" t="s">
        <v>68</v>
      </c>
      <c r="M284" s="12"/>
      <c r="N284" s="12" t="s">
        <v>76</v>
      </c>
      <c r="O284" s="14"/>
      <c r="P284" s="15">
        <v>46002.492256944497</v>
      </c>
      <c r="Q284" s="12" t="s">
        <v>68</v>
      </c>
      <c r="R284" s="12"/>
      <c r="S284" s="12" t="s">
        <v>76</v>
      </c>
      <c r="T284" s="14"/>
      <c r="U284" s="12">
        <f>IF(B284="","",DATEDIF(B284,[1]Settings!$B$1,"Y"))</f>
        <v>96</v>
      </c>
      <c r="V284" s="12" t="str">
        <f t="shared" si="8"/>
        <v>85+</v>
      </c>
      <c r="W284" s="12">
        <f t="shared" si="9"/>
        <v>2025</v>
      </c>
      <c r="X284" t="str">
        <f>FormsData[[#This Row],[Organisation Code]] &amp; " - " &amp; FormsData[[#This Row],[Organisation]]</f>
        <v xml:space="preserve"> - </v>
      </c>
    </row>
    <row r="285" spans="1:24" x14ac:dyDescent="0.2">
      <c r="A285" s="12" t="s">
        <v>384</v>
      </c>
      <c r="B285" s="13">
        <v>11108</v>
      </c>
      <c r="C285" s="12" t="s">
        <v>107</v>
      </c>
      <c r="D285" s="14" t="s">
        <v>380</v>
      </c>
      <c r="E285" s="12" t="s">
        <v>381</v>
      </c>
      <c r="F285" s="12" t="s">
        <v>70</v>
      </c>
      <c r="G285" s="12" t="s">
        <v>77</v>
      </c>
      <c r="H285" s="12" t="s">
        <v>101</v>
      </c>
      <c r="I285" s="14" t="s">
        <v>102</v>
      </c>
      <c r="J285" s="14" t="s">
        <v>382</v>
      </c>
      <c r="K285" s="15">
        <v>45866.494537036997</v>
      </c>
      <c r="L285" s="12" t="s">
        <v>65</v>
      </c>
      <c r="M285" s="12"/>
      <c r="N285" s="12" t="s">
        <v>105</v>
      </c>
      <c r="O285" s="14"/>
      <c r="P285" s="15">
        <v>45923.699826388904</v>
      </c>
      <c r="Q285" s="12" t="s">
        <v>97</v>
      </c>
      <c r="R285" s="12"/>
      <c r="S285" s="12" t="s">
        <v>105</v>
      </c>
      <c r="T285" s="14"/>
      <c r="U285" s="12">
        <f>IF(B285="","",DATEDIF(B285,[1]Settings!$B$1,"Y"))</f>
        <v>96</v>
      </c>
      <c r="V285" s="12" t="str">
        <f t="shared" si="8"/>
        <v>85+</v>
      </c>
      <c r="W285" s="12">
        <f t="shared" si="9"/>
        <v>2025</v>
      </c>
      <c r="X285" t="str">
        <f>FormsData[[#This Row],[Organisation Code]] &amp; " - " &amp; FormsData[[#This Row],[Organisation]]</f>
        <v>A28579 - Partner Programme Test 04</v>
      </c>
    </row>
    <row r="286" spans="1:24" x14ac:dyDescent="0.2">
      <c r="A286" s="12" t="s">
        <v>384</v>
      </c>
      <c r="B286" s="13">
        <v>11108</v>
      </c>
      <c r="C286" s="12" t="s">
        <v>107</v>
      </c>
      <c r="D286" s="14" t="s">
        <v>380</v>
      </c>
      <c r="E286" s="12" t="s">
        <v>381</v>
      </c>
      <c r="F286" s="12" t="s">
        <v>79</v>
      </c>
      <c r="G286" s="12" t="s">
        <v>62</v>
      </c>
      <c r="H286" s="12" t="s">
        <v>63</v>
      </c>
      <c r="I286" s="14" t="s">
        <v>49</v>
      </c>
      <c r="J286" s="14" t="s">
        <v>382</v>
      </c>
      <c r="K286" s="15">
        <v>45411.587303240703</v>
      </c>
      <c r="L286" s="12" t="s">
        <v>75</v>
      </c>
      <c r="M286" s="12"/>
      <c r="N286" s="12" t="s">
        <v>76</v>
      </c>
      <c r="O286" s="14"/>
      <c r="P286" s="15">
        <v>45411.587303240703</v>
      </c>
      <c r="Q286" s="12" t="s">
        <v>75</v>
      </c>
      <c r="R286" s="12"/>
      <c r="S286" s="12" t="s">
        <v>76</v>
      </c>
      <c r="T286" s="14"/>
      <c r="U286" s="12">
        <f>IF(B286="","",DATEDIF(B286,[1]Settings!$B$1,"Y"))</f>
        <v>96</v>
      </c>
      <c r="V286" s="12" t="str">
        <f t="shared" si="8"/>
        <v>85+</v>
      </c>
      <c r="W286" s="12">
        <f t="shared" si="9"/>
        <v>2024</v>
      </c>
      <c r="X286" t="str">
        <f>FormsData[[#This Row],[Organisation Code]] &amp; " - " &amp; FormsData[[#This Row],[Organisation]]</f>
        <v>A29390 - Partner Test CDB29390</v>
      </c>
    </row>
    <row r="287" spans="1:24" x14ac:dyDescent="0.2">
      <c r="A287" s="12" t="s">
        <v>384</v>
      </c>
      <c r="B287" s="13">
        <v>11108</v>
      </c>
      <c r="C287" s="12" t="s">
        <v>107</v>
      </c>
      <c r="D287" s="14" t="s">
        <v>380</v>
      </c>
      <c r="E287" s="12" t="s">
        <v>381</v>
      </c>
      <c r="F287" s="12" t="s">
        <v>46</v>
      </c>
      <c r="G287" s="12" t="s">
        <v>62</v>
      </c>
      <c r="H287" s="12" t="s">
        <v>63</v>
      </c>
      <c r="I287" s="14" t="s">
        <v>49</v>
      </c>
      <c r="J287" s="14" t="s">
        <v>382</v>
      </c>
      <c r="K287" s="15">
        <v>45415.438796296301</v>
      </c>
      <c r="L287" s="12" t="s">
        <v>65</v>
      </c>
      <c r="M287" s="12"/>
      <c r="N287" s="12" t="s">
        <v>82</v>
      </c>
      <c r="O287" s="14"/>
      <c r="P287" s="15">
        <v>45415.438796296301</v>
      </c>
      <c r="Q287" s="12" t="s">
        <v>65</v>
      </c>
      <c r="R287" s="12"/>
      <c r="S287" s="12" t="s">
        <v>82</v>
      </c>
      <c r="T287" s="14"/>
      <c r="U287" s="12">
        <f>IF(B287="","",DATEDIF(B287,[1]Settings!$B$1,"Y"))</f>
        <v>96</v>
      </c>
      <c r="V287" s="12" t="str">
        <f t="shared" si="8"/>
        <v>85+</v>
      </c>
      <c r="W287" s="12">
        <f t="shared" si="9"/>
        <v>2024</v>
      </c>
      <c r="X287" t="str">
        <f>FormsData[[#This Row],[Organisation Code]] &amp; " - " &amp; FormsData[[#This Row],[Organisation]]</f>
        <v>A29390 - Partner Test CDB29390</v>
      </c>
    </row>
    <row r="288" spans="1:24" x14ac:dyDescent="0.2">
      <c r="A288" s="12" t="s">
        <v>384</v>
      </c>
      <c r="B288" s="13">
        <v>11108</v>
      </c>
      <c r="C288" s="12" t="s">
        <v>107</v>
      </c>
      <c r="D288" s="14" t="s">
        <v>380</v>
      </c>
      <c r="E288" s="12" t="s">
        <v>381</v>
      </c>
      <c r="F288" s="12" t="s">
        <v>46</v>
      </c>
      <c r="G288" s="12" t="s">
        <v>62</v>
      </c>
      <c r="H288" s="12" t="s">
        <v>63</v>
      </c>
      <c r="I288" s="14" t="s">
        <v>49</v>
      </c>
      <c r="J288" s="14" t="s">
        <v>382</v>
      </c>
      <c r="K288" s="15">
        <v>45322.829872685201</v>
      </c>
      <c r="L288" s="12" t="s">
        <v>68</v>
      </c>
      <c r="M288" s="12"/>
      <c r="N288" s="12" t="s">
        <v>76</v>
      </c>
      <c r="O288" s="14"/>
      <c r="P288" s="15">
        <v>45322.829872685201</v>
      </c>
      <c r="Q288" s="12" t="s">
        <v>68</v>
      </c>
      <c r="R288" s="12"/>
      <c r="S288" s="12" t="s">
        <v>76</v>
      </c>
      <c r="T288" s="14"/>
      <c r="U288" s="12">
        <f>IF(B288="","",DATEDIF(B288,[1]Settings!$B$1,"Y"))</f>
        <v>96</v>
      </c>
      <c r="V288" s="12" t="str">
        <f t="shared" si="8"/>
        <v>85+</v>
      </c>
      <c r="W288" s="12">
        <f t="shared" si="9"/>
        <v>2024</v>
      </c>
      <c r="X288" t="str">
        <f>FormsData[[#This Row],[Organisation Code]] &amp; " - " &amp; FormsData[[#This Row],[Organisation]]</f>
        <v>A29390 - Partner Test CDB29390</v>
      </c>
    </row>
    <row r="289" spans="1:24" x14ac:dyDescent="0.2">
      <c r="A289" s="12" t="s">
        <v>384</v>
      </c>
      <c r="B289" s="13">
        <v>11108</v>
      </c>
      <c r="C289" s="12" t="s">
        <v>107</v>
      </c>
      <c r="D289" s="14" t="s">
        <v>380</v>
      </c>
      <c r="E289" s="12" t="s">
        <v>381</v>
      </c>
      <c r="F289" s="12" t="s">
        <v>84</v>
      </c>
      <c r="G289" s="12" t="s">
        <v>62</v>
      </c>
      <c r="H289" s="12" t="s">
        <v>63</v>
      </c>
      <c r="I289" s="14" t="s">
        <v>49</v>
      </c>
      <c r="J289" s="14" t="s">
        <v>382</v>
      </c>
      <c r="K289" s="15">
        <v>45525.662557870397</v>
      </c>
      <c r="L289" s="12" t="s">
        <v>75</v>
      </c>
      <c r="M289" s="12"/>
      <c r="N289" s="12" t="s">
        <v>76</v>
      </c>
      <c r="O289" s="14"/>
      <c r="P289" s="15">
        <v>45525.662557870397</v>
      </c>
      <c r="Q289" s="12" t="s">
        <v>75</v>
      </c>
      <c r="R289" s="12"/>
      <c r="S289" s="12" t="s">
        <v>76</v>
      </c>
      <c r="T289" s="14"/>
      <c r="U289" s="12">
        <f>IF(B289="","",DATEDIF(B289,[1]Settings!$B$1,"Y"))</f>
        <v>96</v>
      </c>
      <c r="V289" s="12" t="str">
        <f t="shared" si="8"/>
        <v>85+</v>
      </c>
      <c r="W289" s="12">
        <f t="shared" si="9"/>
        <v>2024</v>
      </c>
      <c r="X289" t="str">
        <f>FormsData[[#This Row],[Organisation Code]] &amp; " - " &amp; FormsData[[#This Row],[Organisation]]</f>
        <v>A29390 - Partner Test CDB29390</v>
      </c>
    </row>
    <row r="290" spans="1:24" x14ac:dyDescent="0.2">
      <c r="A290" s="12" t="s">
        <v>384</v>
      </c>
      <c r="B290" s="13">
        <v>11108</v>
      </c>
      <c r="C290" s="12" t="s">
        <v>107</v>
      </c>
      <c r="D290" s="14" t="s">
        <v>380</v>
      </c>
      <c r="E290" s="12" t="s">
        <v>381</v>
      </c>
      <c r="F290" s="12" t="s">
        <v>385</v>
      </c>
      <c r="G290" s="12" t="s">
        <v>71</v>
      </c>
      <c r="H290" s="12" t="s">
        <v>63</v>
      </c>
      <c r="I290" s="14" t="s">
        <v>49</v>
      </c>
      <c r="J290" s="14" t="s">
        <v>382</v>
      </c>
      <c r="K290" s="15">
        <v>45435.388414351903</v>
      </c>
      <c r="L290" s="12" t="s">
        <v>68</v>
      </c>
      <c r="M290" s="12"/>
      <c r="N290" s="12" t="s">
        <v>76</v>
      </c>
      <c r="O290" s="14"/>
      <c r="P290" s="15">
        <v>45574.5777662037</v>
      </c>
      <c r="Q290" s="12" t="s">
        <v>68</v>
      </c>
      <c r="R290" s="12"/>
      <c r="S290" s="12" t="s">
        <v>76</v>
      </c>
      <c r="T290" s="14"/>
      <c r="U290" s="12">
        <f>IF(B290="","",DATEDIF(B290,[1]Settings!$B$1,"Y"))</f>
        <v>96</v>
      </c>
      <c r="V290" s="12" t="str">
        <f t="shared" si="8"/>
        <v>85+</v>
      </c>
      <c r="W290" s="12">
        <f t="shared" si="9"/>
        <v>2024</v>
      </c>
      <c r="X290" t="str">
        <f>FormsData[[#This Row],[Organisation Code]] &amp; " - " &amp; FormsData[[#This Row],[Organisation]]</f>
        <v>A29390 - Partner Test CDB29390</v>
      </c>
    </row>
    <row r="291" spans="1:24" x14ac:dyDescent="0.2">
      <c r="A291" s="12" t="s">
        <v>384</v>
      </c>
      <c r="B291" s="13">
        <v>11108</v>
      </c>
      <c r="C291" s="12" t="s">
        <v>107</v>
      </c>
      <c r="D291" s="14" t="s">
        <v>380</v>
      </c>
      <c r="E291" s="12" t="s">
        <v>381</v>
      </c>
      <c r="F291" s="12" t="s">
        <v>385</v>
      </c>
      <c r="G291" s="12" t="s">
        <v>71</v>
      </c>
      <c r="H291" s="12" t="s">
        <v>63</v>
      </c>
      <c r="I291" s="14" t="s">
        <v>49</v>
      </c>
      <c r="J291" s="14" t="s">
        <v>382</v>
      </c>
      <c r="K291" s="15">
        <v>45586.446273148198</v>
      </c>
      <c r="L291" s="12" t="s">
        <v>68</v>
      </c>
      <c r="M291" s="12"/>
      <c r="N291" s="12" t="s">
        <v>76</v>
      </c>
      <c r="O291" s="14"/>
      <c r="P291" s="15">
        <v>45586.446273148198</v>
      </c>
      <c r="Q291" s="12" t="s">
        <v>68</v>
      </c>
      <c r="R291" s="12"/>
      <c r="S291" s="12" t="s">
        <v>76</v>
      </c>
      <c r="T291" s="14"/>
      <c r="U291" s="12">
        <f>IF(B291="","",DATEDIF(B291,[1]Settings!$B$1,"Y"))</f>
        <v>96</v>
      </c>
      <c r="V291" s="12" t="str">
        <f t="shared" si="8"/>
        <v>85+</v>
      </c>
      <c r="W291" s="12">
        <f t="shared" si="9"/>
        <v>2024</v>
      </c>
      <c r="X291" t="str">
        <f>FormsData[[#This Row],[Organisation Code]] &amp; " - " &amp; FormsData[[#This Row],[Organisation]]</f>
        <v>A29390 - Partner Test CDB29390</v>
      </c>
    </row>
    <row r="292" spans="1:24" x14ac:dyDescent="0.2">
      <c r="A292" s="12" t="s">
        <v>384</v>
      </c>
      <c r="B292" s="13">
        <v>11108</v>
      </c>
      <c r="C292" s="12" t="s">
        <v>107</v>
      </c>
      <c r="D292" s="14" t="s">
        <v>380</v>
      </c>
      <c r="E292" s="12" t="s">
        <v>381</v>
      </c>
      <c r="F292" s="12" t="s">
        <v>385</v>
      </c>
      <c r="G292" s="12" t="s">
        <v>77</v>
      </c>
      <c r="H292" s="12" t="s">
        <v>63</v>
      </c>
      <c r="I292" s="14" t="s">
        <v>49</v>
      </c>
      <c r="J292" s="14" t="s">
        <v>382</v>
      </c>
      <c r="K292" s="15">
        <v>45566.670902777798</v>
      </c>
      <c r="L292" s="12" t="s">
        <v>68</v>
      </c>
      <c r="M292" s="12"/>
      <c r="N292" s="12" t="s">
        <v>76</v>
      </c>
      <c r="O292" s="14"/>
      <c r="P292" s="15">
        <v>45567.443206018499</v>
      </c>
      <c r="Q292" s="12" t="s">
        <v>68</v>
      </c>
      <c r="R292" s="12"/>
      <c r="S292" s="12" t="s">
        <v>76</v>
      </c>
      <c r="T292" s="14"/>
      <c r="U292" s="12">
        <f>IF(B292="","",DATEDIF(B292,[1]Settings!$B$1,"Y"))</f>
        <v>96</v>
      </c>
      <c r="V292" s="12" t="str">
        <f t="shared" si="8"/>
        <v>85+</v>
      </c>
      <c r="W292" s="12">
        <f t="shared" si="9"/>
        <v>2024</v>
      </c>
      <c r="X292" t="str">
        <f>FormsData[[#This Row],[Organisation Code]] &amp; " - " &amp; FormsData[[#This Row],[Organisation]]</f>
        <v>A29390 - Partner Test CDB29390</v>
      </c>
    </row>
    <row r="293" spans="1:24" x14ac:dyDescent="0.2">
      <c r="A293" s="12" t="s">
        <v>386</v>
      </c>
      <c r="B293" s="13">
        <v>11108</v>
      </c>
      <c r="C293" s="12" t="s">
        <v>107</v>
      </c>
      <c r="D293" s="14" t="s">
        <v>380</v>
      </c>
      <c r="E293" s="12" t="s">
        <v>381</v>
      </c>
      <c r="F293" s="12" t="s">
        <v>86</v>
      </c>
      <c r="G293" s="12" t="s">
        <v>47</v>
      </c>
      <c r="H293" s="12" t="s">
        <v>130</v>
      </c>
      <c r="I293" s="14" t="s">
        <v>131</v>
      </c>
      <c r="J293" s="14" t="s">
        <v>382</v>
      </c>
      <c r="K293" s="15">
        <v>45630.413692129601</v>
      </c>
      <c r="L293" s="12" t="s">
        <v>75</v>
      </c>
      <c r="M293" s="12"/>
      <c r="N293" s="12" t="s">
        <v>216</v>
      </c>
      <c r="O293" s="14"/>
      <c r="P293" s="15">
        <v>45856.530624999999</v>
      </c>
      <c r="Q293" s="12" t="s">
        <v>75</v>
      </c>
      <c r="R293" s="12"/>
      <c r="S293" s="12" t="s">
        <v>76</v>
      </c>
      <c r="T293" s="14"/>
      <c r="U293" s="12">
        <f>IF(B293="","",DATEDIF(B293,[1]Settings!$B$1,"Y"))</f>
        <v>96</v>
      </c>
      <c r="V293" s="12" t="str">
        <f t="shared" si="8"/>
        <v>85+</v>
      </c>
      <c r="W293" s="12">
        <f t="shared" si="9"/>
        <v>2024</v>
      </c>
      <c r="X293" t="str">
        <f>FormsData[[#This Row],[Organisation Code]] &amp; " - " &amp; FormsData[[#This Row],[Organisation]]</f>
        <v>H81109 - CAPELFIELD SURGERY</v>
      </c>
    </row>
    <row r="294" spans="1:24" x14ac:dyDescent="0.2">
      <c r="A294" s="12" t="s">
        <v>387</v>
      </c>
      <c r="B294" s="13">
        <v>11108</v>
      </c>
      <c r="C294" s="12" t="s">
        <v>107</v>
      </c>
      <c r="D294" s="14" t="s">
        <v>380</v>
      </c>
      <c r="E294" s="12" t="s">
        <v>381</v>
      </c>
      <c r="F294" s="12" t="s">
        <v>86</v>
      </c>
      <c r="G294" s="12" t="s">
        <v>47</v>
      </c>
      <c r="H294" s="12" t="s">
        <v>130</v>
      </c>
      <c r="I294" s="14" t="s">
        <v>131</v>
      </c>
      <c r="J294" s="14"/>
      <c r="K294" s="15">
        <v>45629.443321759303</v>
      </c>
      <c r="L294" s="12" t="s">
        <v>75</v>
      </c>
      <c r="M294" s="12"/>
      <c r="N294" s="12" t="s">
        <v>76</v>
      </c>
      <c r="O294" s="14"/>
      <c r="P294" s="15">
        <v>45630.410810185203</v>
      </c>
      <c r="Q294" s="12" t="s">
        <v>75</v>
      </c>
      <c r="R294" s="12"/>
      <c r="S294" s="12" t="s">
        <v>216</v>
      </c>
      <c r="T294" s="14"/>
      <c r="U294" s="12">
        <f>IF(B294="","",DATEDIF(B294,[1]Settings!$B$1,"Y"))</f>
        <v>96</v>
      </c>
      <c r="V294" s="12" t="str">
        <f t="shared" si="8"/>
        <v>85+</v>
      </c>
      <c r="W294" s="12">
        <f t="shared" si="9"/>
        <v>2024</v>
      </c>
      <c r="X294" t="str">
        <f>FormsData[[#This Row],[Organisation Code]] &amp; " - " &amp; FormsData[[#This Row],[Organisation]]</f>
        <v>H81109 - CAPELFIELD SURGERY</v>
      </c>
    </row>
    <row r="295" spans="1:24" x14ac:dyDescent="0.2">
      <c r="A295" s="12" t="s">
        <v>388</v>
      </c>
      <c r="B295" s="13">
        <v>11108</v>
      </c>
      <c r="C295" s="12" t="s">
        <v>93</v>
      </c>
      <c r="D295" s="14" t="s">
        <v>380</v>
      </c>
      <c r="E295" s="12" t="s">
        <v>381</v>
      </c>
      <c r="F295" s="12" t="s">
        <v>86</v>
      </c>
      <c r="G295" s="12" t="s">
        <v>62</v>
      </c>
      <c r="H295" s="12" t="s">
        <v>130</v>
      </c>
      <c r="I295" s="14" t="s">
        <v>131</v>
      </c>
      <c r="J295" s="14" t="s">
        <v>382</v>
      </c>
      <c r="K295" s="15">
        <v>45628.594618055598</v>
      </c>
      <c r="L295" s="12" t="s">
        <v>75</v>
      </c>
      <c r="M295" s="12"/>
      <c r="N295" s="12" t="s">
        <v>216</v>
      </c>
      <c r="O295" s="14"/>
      <c r="P295" s="15">
        <v>45629.440358796302</v>
      </c>
      <c r="Q295" s="12" t="s">
        <v>75</v>
      </c>
      <c r="R295" s="12"/>
      <c r="S295" s="12" t="s">
        <v>76</v>
      </c>
      <c r="T295" s="14"/>
      <c r="U295" s="12">
        <f>IF(B295="","",DATEDIF(B295,[1]Settings!$B$1,"Y"))</f>
        <v>96</v>
      </c>
      <c r="V295" s="12" t="str">
        <f t="shared" si="8"/>
        <v>85+</v>
      </c>
      <c r="W295" s="12">
        <f t="shared" si="9"/>
        <v>2024</v>
      </c>
      <c r="X295" t="str">
        <f>FormsData[[#This Row],[Organisation Code]] &amp; " - " &amp; FormsData[[#This Row],[Organisation]]</f>
        <v>H81109 - CAPELFIELD SURGERY</v>
      </c>
    </row>
    <row r="296" spans="1:24" x14ac:dyDescent="0.2">
      <c r="A296" s="12" t="s">
        <v>389</v>
      </c>
      <c r="B296" s="13">
        <v>13809</v>
      </c>
      <c r="C296" s="12" t="s">
        <v>107</v>
      </c>
      <c r="D296" s="14" t="s">
        <v>390</v>
      </c>
      <c r="E296" s="12" t="s">
        <v>391</v>
      </c>
      <c r="F296" s="12" t="s">
        <v>46</v>
      </c>
      <c r="G296" s="12" t="s">
        <v>47</v>
      </c>
      <c r="H296" s="12" t="s">
        <v>63</v>
      </c>
      <c r="I296" s="14" t="s">
        <v>49</v>
      </c>
      <c r="J296" s="14" t="s">
        <v>50</v>
      </c>
      <c r="K296" s="15">
        <v>44116.552418981497</v>
      </c>
      <c r="L296" s="12"/>
      <c r="M296" s="12"/>
      <c r="N296" s="12"/>
      <c r="O296" s="14"/>
      <c r="P296" s="15">
        <v>44116.552418981497</v>
      </c>
      <c r="Q296" s="12"/>
      <c r="R296" s="12"/>
      <c r="S296" s="12"/>
      <c r="T296" s="14"/>
      <c r="U296" s="12">
        <f>IF(B296="","",DATEDIF(B296,[1]Settings!$B$1,"Y"))</f>
        <v>88</v>
      </c>
      <c r="V296" s="12" t="str">
        <f t="shared" si="8"/>
        <v>85+</v>
      </c>
      <c r="W296" s="12">
        <f t="shared" si="9"/>
        <v>2020</v>
      </c>
      <c r="X296" t="str">
        <f>FormsData[[#This Row],[Organisation Code]] &amp; " - " &amp; FormsData[[#This Row],[Organisation]]</f>
        <v>A29390 - Partner Test CDB29390</v>
      </c>
    </row>
    <row r="297" spans="1:24" x14ac:dyDescent="0.2">
      <c r="A297" s="12" t="s">
        <v>392</v>
      </c>
      <c r="B297" s="13">
        <v>40277</v>
      </c>
      <c r="C297" s="12" t="s">
        <v>93</v>
      </c>
      <c r="D297" s="14" t="s">
        <v>393</v>
      </c>
      <c r="E297" s="12" t="s">
        <v>394</v>
      </c>
      <c r="F297" s="12" t="s">
        <v>79</v>
      </c>
      <c r="G297" s="12" t="s">
        <v>62</v>
      </c>
      <c r="H297" s="12" t="s">
        <v>130</v>
      </c>
      <c r="I297" s="14" t="s">
        <v>131</v>
      </c>
      <c r="J297" s="14" t="s">
        <v>153</v>
      </c>
      <c r="K297" s="15">
        <v>44992</v>
      </c>
      <c r="L297" s="12" t="s">
        <v>75</v>
      </c>
      <c r="M297" s="12"/>
      <c r="N297" s="12" t="s">
        <v>373</v>
      </c>
      <c r="O297" s="14"/>
      <c r="P297" s="15">
        <v>44992</v>
      </c>
      <c r="Q297" s="12" t="s">
        <v>75</v>
      </c>
      <c r="R297" s="12"/>
      <c r="S297" s="12" t="s">
        <v>373</v>
      </c>
      <c r="T297" s="14"/>
      <c r="U297" s="12">
        <f>IF(B297="","",DATEDIF(B297,[1]Settings!$B$1,"Y"))</f>
        <v>16</v>
      </c>
      <c r="V297" s="12" t="str">
        <f t="shared" si="8"/>
        <v>Under 18</v>
      </c>
      <c r="W297" s="12">
        <f t="shared" si="9"/>
        <v>2023</v>
      </c>
      <c r="X297" t="str">
        <f>FormsData[[#This Row],[Organisation Code]] &amp; " - " &amp; FormsData[[#This Row],[Organisation]]</f>
        <v>H81109 - CAPELFIELD SURGERY</v>
      </c>
    </row>
    <row r="298" spans="1:24" x14ac:dyDescent="0.2">
      <c r="A298" s="12" t="s">
        <v>392</v>
      </c>
      <c r="B298" s="13">
        <v>40277</v>
      </c>
      <c r="C298" s="12" t="s">
        <v>93</v>
      </c>
      <c r="D298" s="14" t="s">
        <v>393</v>
      </c>
      <c r="E298" s="12" t="s">
        <v>394</v>
      </c>
      <c r="F298" s="12" t="s">
        <v>46</v>
      </c>
      <c r="G298" s="12" t="s">
        <v>62</v>
      </c>
      <c r="H298" s="12" t="s">
        <v>130</v>
      </c>
      <c r="I298" s="14" t="s">
        <v>131</v>
      </c>
      <c r="J298" s="14" t="s">
        <v>153</v>
      </c>
      <c r="K298" s="15">
        <v>44382.568715277797</v>
      </c>
      <c r="L298" s="12" t="s">
        <v>75</v>
      </c>
      <c r="M298" s="12"/>
      <c r="N298" s="12" t="s">
        <v>373</v>
      </c>
      <c r="O298" s="14"/>
      <c r="P298" s="15">
        <v>44382.568715277797</v>
      </c>
      <c r="Q298" s="12" t="s">
        <v>75</v>
      </c>
      <c r="R298" s="12"/>
      <c r="S298" s="12" t="s">
        <v>373</v>
      </c>
      <c r="T298" s="14"/>
      <c r="U298" s="12">
        <f>IF(B298="","",DATEDIF(B298,[1]Settings!$B$1,"Y"))</f>
        <v>16</v>
      </c>
      <c r="V298" s="12" t="str">
        <f t="shared" si="8"/>
        <v>Under 18</v>
      </c>
      <c r="W298" s="12">
        <f t="shared" si="9"/>
        <v>2021</v>
      </c>
      <c r="X298" t="str">
        <f>FormsData[[#This Row],[Organisation Code]] &amp; " - " &amp; FormsData[[#This Row],[Organisation]]</f>
        <v>H81109 - CAPELFIELD SURGERY</v>
      </c>
    </row>
    <row r="299" spans="1:24" x14ac:dyDescent="0.2">
      <c r="A299" s="12" t="s">
        <v>395</v>
      </c>
      <c r="B299" s="13">
        <v>40277</v>
      </c>
      <c r="C299" s="12" t="s">
        <v>93</v>
      </c>
      <c r="D299" s="14" t="s">
        <v>393</v>
      </c>
      <c r="E299" s="12" t="s">
        <v>394</v>
      </c>
      <c r="F299" s="12" t="s">
        <v>79</v>
      </c>
      <c r="G299" s="12" t="s">
        <v>62</v>
      </c>
      <c r="H299" s="12" t="s">
        <v>346</v>
      </c>
      <c r="I299" s="14" t="s">
        <v>131</v>
      </c>
      <c r="J299" s="14" t="s">
        <v>153</v>
      </c>
      <c r="K299" s="15">
        <v>45152.4925</v>
      </c>
      <c r="L299" s="12" t="s">
        <v>75</v>
      </c>
      <c r="M299" s="12"/>
      <c r="N299" s="12" t="s">
        <v>373</v>
      </c>
      <c r="O299" s="14"/>
      <c r="P299" s="15">
        <v>45152.4925</v>
      </c>
      <c r="Q299" s="12" t="s">
        <v>75</v>
      </c>
      <c r="R299" s="12"/>
      <c r="S299" s="12" t="s">
        <v>373</v>
      </c>
      <c r="T299" s="14"/>
      <c r="U299" s="12">
        <f>IF(B299="","",DATEDIF(B299,[1]Settings!$B$1,"Y"))</f>
        <v>16</v>
      </c>
      <c r="V299" s="12" t="str">
        <f t="shared" si="8"/>
        <v>Under 18</v>
      </c>
      <c r="W299" s="12">
        <f t="shared" si="9"/>
        <v>2023</v>
      </c>
      <c r="X299" t="str">
        <f>FormsData[[#This Row],[Organisation Code]] &amp; " - " &amp; FormsData[[#This Row],[Organisation]]</f>
        <v>H81109 - Branch Site</v>
      </c>
    </row>
    <row r="300" spans="1:24" x14ac:dyDescent="0.2">
      <c r="A300" s="12" t="s">
        <v>395</v>
      </c>
      <c r="B300" s="13">
        <v>40277</v>
      </c>
      <c r="C300" s="12" t="s">
        <v>93</v>
      </c>
      <c r="D300" s="14" t="s">
        <v>393</v>
      </c>
      <c r="E300" s="12" t="s">
        <v>394</v>
      </c>
      <c r="F300" s="12" t="s">
        <v>70</v>
      </c>
      <c r="G300" s="12" t="s">
        <v>71</v>
      </c>
      <c r="H300" s="12" t="s">
        <v>72</v>
      </c>
      <c r="I300" s="14" t="s">
        <v>73</v>
      </c>
      <c r="J300" s="14" t="s">
        <v>153</v>
      </c>
      <c r="K300" s="15">
        <v>44771.550416666701</v>
      </c>
      <c r="L300" s="12" t="s">
        <v>140</v>
      </c>
      <c r="M300" s="12"/>
      <c r="N300" s="12" t="s">
        <v>82</v>
      </c>
      <c r="O300" s="14"/>
      <c r="P300" s="15">
        <v>44771.550416666701</v>
      </c>
      <c r="Q300" s="12" t="s">
        <v>140</v>
      </c>
      <c r="R300" s="12"/>
      <c r="S300" s="12" t="s">
        <v>82</v>
      </c>
      <c r="T300" s="14"/>
      <c r="U300" s="12">
        <f>IF(B300="","",DATEDIF(B300,[1]Settings!$B$1,"Y"))</f>
        <v>16</v>
      </c>
      <c r="V300" s="12" t="str">
        <f t="shared" si="8"/>
        <v>Under 18</v>
      </c>
      <c r="W300" s="12">
        <f t="shared" si="9"/>
        <v>2022</v>
      </c>
      <c r="X300" t="str">
        <f>FormsData[[#This Row],[Organisation Code]] &amp; " - " &amp; FormsData[[#This Row],[Organisation]]</f>
        <v>HSCIC4 - HSCIC Unsupported Test Environment D</v>
      </c>
    </row>
    <row r="301" spans="1:24" x14ac:dyDescent="0.2">
      <c r="A301" s="12" t="s">
        <v>395</v>
      </c>
      <c r="B301" s="13">
        <v>40277</v>
      </c>
      <c r="C301" s="12" t="s">
        <v>93</v>
      </c>
      <c r="D301" s="14" t="s">
        <v>393</v>
      </c>
      <c r="E301" s="12" t="s">
        <v>394</v>
      </c>
      <c r="F301" s="12" t="s">
        <v>46</v>
      </c>
      <c r="G301" s="12" t="s">
        <v>47</v>
      </c>
      <c r="H301" s="12" t="s">
        <v>214</v>
      </c>
      <c r="I301" s="14" t="s">
        <v>73</v>
      </c>
      <c r="J301" s="14" t="s">
        <v>153</v>
      </c>
      <c r="K301" s="15">
        <v>45152.483865740702</v>
      </c>
      <c r="L301" s="12" t="s">
        <v>75</v>
      </c>
      <c r="M301" s="12"/>
      <c r="N301" s="12" t="s">
        <v>66</v>
      </c>
      <c r="O301" s="14"/>
      <c r="P301" s="15">
        <v>45152.483865740702</v>
      </c>
      <c r="Q301" s="12" t="s">
        <v>75</v>
      </c>
      <c r="R301" s="12"/>
      <c r="S301" s="12" t="s">
        <v>66</v>
      </c>
      <c r="T301" s="14"/>
      <c r="U301" s="12">
        <f>IF(B301="","",DATEDIF(B301,[1]Settings!$B$1,"Y"))</f>
        <v>16</v>
      </c>
      <c r="V301" s="12" t="str">
        <f t="shared" si="8"/>
        <v>Under 18</v>
      </c>
      <c r="W301" s="12">
        <f t="shared" si="9"/>
        <v>2023</v>
      </c>
      <c r="X301" t="str">
        <f>FormsData[[#This Row],[Organisation Code]] &amp; " - " &amp; FormsData[[#This Row],[Organisation]]</f>
        <v>HSCIC4 - unknown</v>
      </c>
    </row>
    <row r="302" spans="1:24" x14ac:dyDescent="0.2">
      <c r="A302" s="12" t="s">
        <v>395</v>
      </c>
      <c r="B302" s="13">
        <v>40277</v>
      </c>
      <c r="C302" s="12" t="s">
        <v>93</v>
      </c>
      <c r="D302" s="14" t="s">
        <v>393</v>
      </c>
      <c r="E302" s="12" t="s">
        <v>394</v>
      </c>
      <c r="F302" s="12" t="s">
        <v>70</v>
      </c>
      <c r="G302" s="12" t="s">
        <v>77</v>
      </c>
      <c r="H302" s="12" t="s">
        <v>72</v>
      </c>
      <c r="I302" s="14" t="s">
        <v>73</v>
      </c>
      <c r="J302" s="14" t="s">
        <v>153</v>
      </c>
      <c r="K302" s="15">
        <v>44770.637453703697</v>
      </c>
      <c r="L302" s="12" t="s">
        <v>396</v>
      </c>
      <c r="M302" s="12"/>
      <c r="N302" s="12" t="s">
        <v>76</v>
      </c>
      <c r="O302" s="14"/>
      <c r="P302" s="15">
        <v>44770.637453703697</v>
      </c>
      <c r="Q302" s="12" t="s">
        <v>396</v>
      </c>
      <c r="R302" s="12"/>
      <c r="S302" s="12" t="s">
        <v>76</v>
      </c>
      <c r="T302" s="14"/>
      <c r="U302" s="12">
        <f>IF(B302="","",DATEDIF(B302,[1]Settings!$B$1,"Y"))</f>
        <v>16</v>
      </c>
      <c r="V302" s="12" t="str">
        <f t="shared" si="8"/>
        <v>Under 18</v>
      </c>
      <c r="W302" s="12">
        <f t="shared" si="9"/>
        <v>2022</v>
      </c>
      <c r="X302" t="str">
        <f>FormsData[[#This Row],[Organisation Code]] &amp; " - " &amp; FormsData[[#This Row],[Organisation]]</f>
        <v>HSCIC4 - HSCIC Unsupported Test Environment D</v>
      </c>
    </row>
    <row r="303" spans="1:24" x14ac:dyDescent="0.2">
      <c r="A303" s="12" t="s">
        <v>395</v>
      </c>
      <c r="B303" s="13">
        <v>40277</v>
      </c>
      <c r="C303" s="12" t="s">
        <v>93</v>
      </c>
      <c r="D303" s="14" t="s">
        <v>393</v>
      </c>
      <c r="E303" s="12" t="s">
        <v>394</v>
      </c>
      <c r="F303" s="12" t="s">
        <v>79</v>
      </c>
      <c r="G303" s="12" t="s">
        <v>62</v>
      </c>
      <c r="H303" s="12" t="s">
        <v>346</v>
      </c>
      <c r="I303" s="14" t="s">
        <v>131</v>
      </c>
      <c r="J303" s="14" t="s">
        <v>153</v>
      </c>
      <c r="K303" s="15">
        <v>44992.5140509259</v>
      </c>
      <c r="L303" s="12" t="s">
        <v>75</v>
      </c>
      <c r="M303" s="12"/>
      <c r="N303" s="12" t="s">
        <v>373</v>
      </c>
      <c r="O303" s="14"/>
      <c r="P303" s="15">
        <v>44992.5140509259</v>
      </c>
      <c r="Q303" s="12" t="s">
        <v>75</v>
      </c>
      <c r="R303" s="12"/>
      <c r="S303" s="12" t="s">
        <v>373</v>
      </c>
      <c r="T303" s="14"/>
      <c r="U303" s="12">
        <f>IF(B303="","",DATEDIF(B303,[1]Settings!$B$1,"Y"))</f>
        <v>16</v>
      </c>
      <c r="V303" s="12" t="str">
        <f t="shared" si="8"/>
        <v>Under 18</v>
      </c>
      <c r="W303" s="12">
        <f t="shared" si="9"/>
        <v>2023</v>
      </c>
      <c r="X303" t="str">
        <f>FormsData[[#This Row],[Organisation Code]] &amp; " - " &amp; FormsData[[#This Row],[Organisation]]</f>
        <v>H81109 - Branch Site</v>
      </c>
    </row>
    <row r="304" spans="1:24" x14ac:dyDescent="0.2">
      <c r="A304" s="12" t="s">
        <v>395</v>
      </c>
      <c r="B304" s="13">
        <v>40277</v>
      </c>
      <c r="C304" s="12" t="s">
        <v>93</v>
      </c>
      <c r="D304" s="14" t="s">
        <v>393</v>
      </c>
      <c r="E304" s="12" t="s">
        <v>394</v>
      </c>
      <c r="F304" s="12" t="s">
        <v>86</v>
      </c>
      <c r="G304" s="12" t="s">
        <v>47</v>
      </c>
      <c r="H304" s="12" t="s">
        <v>72</v>
      </c>
      <c r="I304" s="14" t="s">
        <v>73</v>
      </c>
      <c r="J304" s="14" t="s">
        <v>153</v>
      </c>
      <c r="K304" s="15">
        <v>44771.555439814802</v>
      </c>
      <c r="L304" s="12" t="s">
        <v>396</v>
      </c>
      <c r="M304" s="12"/>
      <c r="N304" s="12" t="s">
        <v>76</v>
      </c>
      <c r="O304" s="14"/>
      <c r="P304" s="15">
        <v>44771.555439814802</v>
      </c>
      <c r="Q304" s="12" t="s">
        <v>396</v>
      </c>
      <c r="R304" s="12"/>
      <c r="S304" s="12" t="s">
        <v>76</v>
      </c>
      <c r="T304" s="14"/>
      <c r="U304" s="12">
        <f>IF(B304="","",DATEDIF(B304,[1]Settings!$B$1,"Y"))</f>
        <v>16</v>
      </c>
      <c r="V304" s="12" t="str">
        <f t="shared" si="8"/>
        <v>Under 18</v>
      </c>
      <c r="W304" s="12">
        <f t="shared" si="9"/>
        <v>2022</v>
      </c>
      <c r="X304" t="str">
        <f>FormsData[[#This Row],[Organisation Code]] &amp; " - " &amp; FormsData[[#This Row],[Organisation]]</f>
        <v>HSCIC4 - HSCIC Unsupported Test Environment D</v>
      </c>
    </row>
    <row r="305" spans="1:24" x14ac:dyDescent="0.2">
      <c r="A305" s="12" t="s">
        <v>395</v>
      </c>
      <c r="B305" s="13">
        <v>40277</v>
      </c>
      <c r="C305" s="12" t="s">
        <v>93</v>
      </c>
      <c r="D305" s="14" t="s">
        <v>393</v>
      </c>
      <c r="E305" s="12" t="s">
        <v>394</v>
      </c>
      <c r="F305" s="12" t="s">
        <v>87</v>
      </c>
      <c r="G305" s="12" t="s">
        <v>47</v>
      </c>
      <c r="H305" s="12" t="s">
        <v>72</v>
      </c>
      <c r="I305" s="14" t="s">
        <v>73</v>
      </c>
      <c r="J305" s="14" t="s">
        <v>153</v>
      </c>
      <c r="K305" s="15">
        <v>44771.556504629603</v>
      </c>
      <c r="L305" s="12" t="s">
        <v>396</v>
      </c>
      <c r="M305" s="12"/>
      <c r="N305" s="12" t="s">
        <v>76</v>
      </c>
      <c r="O305" s="14"/>
      <c r="P305" s="15">
        <v>44771.556504629603</v>
      </c>
      <c r="Q305" s="12" t="s">
        <v>396</v>
      </c>
      <c r="R305" s="12"/>
      <c r="S305" s="12" t="s">
        <v>76</v>
      </c>
      <c r="T305" s="14"/>
      <c r="U305" s="12">
        <f>IF(B305="","",DATEDIF(B305,[1]Settings!$B$1,"Y"))</f>
        <v>16</v>
      </c>
      <c r="V305" s="12" t="str">
        <f t="shared" si="8"/>
        <v>Under 18</v>
      </c>
      <c r="W305" s="12">
        <f t="shared" si="9"/>
        <v>2022</v>
      </c>
      <c r="X305" t="str">
        <f>FormsData[[#This Row],[Organisation Code]] &amp; " - " &amp; FormsData[[#This Row],[Organisation]]</f>
        <v>HSCIC4 - HSCIC Unsupported Test Environment D</v>
      </c>
    </row>
    <row r="306" spans="1:24" x14ac:dyDescent="0.2">
      <c r="A306" s="12" t="s">
        <v>395</v>
      </c>
      <c r="B306" s="13">
        <v>40277</v>
      </c>
      <c r="C306" s="12" t="s">
        <v>93</v>
      </c>
      <c r="D306" s="14" t="s">
        <v>393</v>
      </c>
      <c r="E306" s="12" t="s">
        <v>394</v>
      </c>
      <c r="F306" s="12" t="s">
        <v>70</v>
      </c>
      <c r="G306" s="12" t="s">
        <v>71</v>
      </c>
      <c r="H306" s="12" t="s">
        <v>72</v>
      </c>
      <c r="I306" s="14" t="s">
        <v>73</v>
      </c>
      <c r="J306" s="14" t="s">
        <v>153</v>
      </c>
      <c r="K306" s="15">
        <v>44770.623888888898</v>
      </c>
      <c r="L306" s="12" t="s">
        <v>140</v>
      </c>
      <c r="M306" s="12"/>
      <c r="N306" s="12" t="s">
        <v>82</v>
      </c>
      <c r="O306" s="14"/>
      <c r="P306" s="15">
        <v>44770.623888888898</v>
      </c>
      <c r="Q306" s="12" t="s">
        <v>140</v>
      </c>
      <c r="R306" s="12"/>
      <c r="S306" s="12" t="s">
        <v>82</v>
      </c>
      <c r="T306" s="14"/>
      <c r="U306" s="12">
        <f>IF(B306="","",DATEDIF(B306,[1]Settings!$B$1,"Y"))</f>
        <v>16</v>
      </c>
      <c r="V306" s="12" t="str">
        <f t="shared" si="8"/>
        <v>Under 18</v>
      </c>
      <c r="W306" s="12">
        <f t="shared" si="9"/>
        <v>2022</v>
      </c>
      <c r="X306" t="str">
        <f>FormsData[[#This Row],[Organisation Code]] &amp; " - " &amp; FormsData[[#This Row],[Organisation]]</f>
        <v>HSCIC4 - HSCIC Unsupported Test Environment D</v>
      </c>
    </row>
    <row r="307" spans="1:24" x14ac:dyDescent="0.2">
      <c r="A307" s="12" t="s">
        <v>397</v>
      </c>
      <c r="B307" s="13">
        <v>37400</v>
      </c>
      <c r="C307" s="12" t="s">
        <v>43</v>
      </c>
      <c r="D307" s="14" t="s">
        <v>398</v>
      </c>
      <c r="E307" s="12" t="s">
        <v>399</v>
      </c>
      <c r="F307" s="12" t="s">
        <v>70</v>
      </c>
      <c r="G307" s="12" t="s">
        <v>71</v>
      </c>
      <c r="H307" s="12" t="s">
        <v>63</v>
      </c>
      <c r="I307" s="14" t="s">
        <v>49</v>
      </c>
      <c r="J307" s="14" t="s">
        <v>188</v>
      </c>
      <c r="K307" s="15">
        <v>45665.596574074101</v>
      </c>
      <c r="L307" s="12" t="s">
        <v>68</v>
      </c>
      <c r="M307" s="12"/>
      <c r="N307" s="12" t="s">
        <v>69</v>
      </c>
      <c r="O307" s="14"/>
      <c r="P307" s="15">
        <v>45665.612048611103</v>
      </c>
      <c r="Q307" s="12" t="s">
        <v>68</v>
      </c>
      <c r="R307" s="12"/>
      <c r="S307" s="12" t="s">
        <v>69</v>
      </c>
      <c r="T307" s="14"/>
      <c r="U307" s="12">
        <f>IF(B307="","",DATEDIF(B307,[1]Settings!$B$1,"Y"))</f>
        <v>24</v>
      </c>
      <c r="V307" s="12" t="str">
        <f t="shared" si="8"/>
        <v>18-39</v>
      </c>
      <c r="W307" s="12">
        <f t="shared" si="9"/>
        <v>2025</v>
      </c>
      <c r="X307" t="str">
        <f>FormsData[[#This Row],[Organisation Code]] &amp; " - " &amp; FormsData[[#This Row],[Organisation]]</f>
        <v>A29390 - Partner Test CDB29390</v>
      </c>
    </row>
    <row r="308" spans="1:24" x14ac:dyDescent="0.2">
      <c r="A308" s="12" t="s">
        <v>397</v>
      </c>
      <c r="B308" s="13">
        <v>37400</v>
      </c>
      <c r="C308" s="12" t="s">
        <v>43</v>
      </c>
      <c r="D308" s="14" t="s">
        <v>398</v>
      </c>
      <c r="E308" s="12" t="s">
        <v>399</v>
      </c>
      <c r="F308" s="12" t="s">
        <v>67</v>
      </c>
      <c r="G308" s="12" t="s">
        <v>62</v>
      </c>
      <c r="H308" s="12" t="s">
        <v>63</v>
      </c>
      <c r="I308" s="14" t="s">
        <v>49</v>
      </c>
      <c r="J308" s="14" t="s">
        <v>188</v>
      </c>
      <c r="K308" s="15">
        <v>45666.479409722197</v>
      </c>
      <c r="L308" s="12" t="s">
        <v>68</v>
      </c>
      <c r="M308" s="12"/>
      <c r="N308" s="12" t="s">
        <v>69</v>
      </c>
      <c r="O308" s="14"/>
      <c r="P308" s="15">
        <v>45666.487037036997</v>
      </c>
      <c r="Q308" s="12" t="s">
        <v>68</v>
      </c>
      <c r="R308" s="12"/>
      <c r="S308" s="12" t="s">
        <v>69</v>
      </c>
      <c r="T308" s="14"/>
      <c r="U308" s="12">
        <f>IF(B308="","",DATEDIF(B308,[1]Settings!$B$1,"Y"))</f>
        <v>24</v>
      </c>
      <c r="V308" s="12" t="str">
        <f t="shared" si="8"/>
        <v>18-39</v>
      </c>
      <c r="W308" s="12">
        <f t="shared" si="9"/>
        <v>2025</v>
      </c>
      <c r="X308" t="str">
        <f>FormsData[[#This Row],[Organisation Code]] &amp; " - " &amp; FormsData[[#This Row],[Organisation]]</f>
        <v>A29390 - Partner Test CDB29390</v>
      </c>
    </row>
    <row r="309" spans="1:24" x14ac:dyDescent="0.2">
      <c r="A309" s="12" t="s">
        <v>397</v>
      </c>
      <c r="B309" s="13">
        <v>37400</v>
      </c>
      <c r="C309" s="12" t="s">
        <v>43</v>
      </c>
      <c r="D309" s="14" t="s">
        <v>398</v>
      </c>
      <c r="E309" s="12" t="s">
        <v>399</v>
      </c>
      <c r="F309" s="12" t="s">
        <v>70</v>
      </c>
      <c r="G309" s="12" t="s">
        <v>77</v>
      </c>
      <c r="H309" s="12" t="s">
        <v>63</v>
      </c>
      <c r="I309" s="14" t="s">
        <v>49</v>
      </c>
      <c r="J309" s="14" t="s">
        <v>188</v>
      </c>
      <c r="K309" s="15">
        <v>45665.595752314803</v>
      </c>
      <c r="L309" s="12" t="s">
        <v>68</v>
      </c>
      <c r="M309" s="12"/>
      <c r="N309" s="12" t="s">
        <v>69</v>
      </c>
      <c r="O309" s="14"/>
      <c r="P309" s="15">
        <v>45665.595752314803</v>
      </c>
      <c r="Q309" s="12" t="s">
        <v>68</v>
      </c>
      <c r="R309" s="12"/>
      <c r="S309" s="12" t="s">
        <v>69</v>
      </c>
      <c r="T309" s="14"/>
      <c r="U309" s="12">
        <f>IF(B309="","",DATEDIF(B309,[1]Settings!$B$1,"Y"))</f>
        <v>24</v>
      </c>
      <c r="V309" s="12" t="str">
        <f t="shared" si="8"/>
        <v>18-39</v>
      </c>
      <c r="W309" s="12">
        <f t="shared" si="9"/>
        <v>2025</v>
      </c>
      <c r="X309" t="str">
        <f>FormsData[[#This Row],[Organisation Code]] &amp; " - " &amp; FormsData[[#This Row],[Organisation]]</f>
        <v>A29390 - Partner Test CDB29390</v>
      </c>
    </row>
    <row r="310" spans="1:24" x14ac:dyDescent="0.2">
      <c r="A310" s="12" t="s">
        <v>397</v>
      </c>
      <c r="B310" s="13">
        <v>37400</v>
      </c>
      <c r="C310" s="12" t="s">
        <v>43</v>
      </c>
      <c r="D310" s="14" t="s">
        <v>398</v>
      </c>
      <c r="E310" s="12" t="s">
        <v>399</v>
      </c>
      <c r="F310" s="12" t="s">
        <v>385</v>
      </c>
      <c r="G310" s="12" t="s">
        <v>77</v>
      </c>
      <c r="H310" s="12" t="s">
        <v>63</v>
      </c>
      <c r="I310" s="14" t="s">
        <v>49</v>
      </c>
      <c r="J310" s="14" t="s">
        <v>188</v>
      </c>
      <c r="K310" s="15">
        <v>45665.597627314797</v>
      </c>
      <c r="L310" s="12" t="s">
        <v>68</v>
      </c>
      <c r="M310" s="12"/>
      <c r="N310" s="12" t="s">
        <v>69</v>
      </c>
      <c r="O310" s="14"/>
      <c r="P310" s="15">
        <v>45665.597627314797</v>
      </c>
      <c r="Q310" s="12" t="s">
        <v>68</v>
      </c>
      <c r="R310" s="12"/>
      <c r="S310" s="12" t="s">
        <v>69</v>
      </c>
      <c r="T310" s="14"/>
      <c r="U310" s="12">
        <f>IF(B310="","",DATEDIF(B310,[1]Settings!$B$1,"Y"))</f>
        <v>24</v>
      </c>
      <c r="V310" s="12" t="str">
        <f t="shared" si="8"/>
        <v>18-39</v>
      </c>
      <c r="W310" s="12">
        <f t="shared" si="9"/>
        <v>2025</v>
      </c>
      <c r="X310" t="str">
        <f>FormsData[[#This Row],[Organisation Code]] &amp; " - " &amp; FormsData[[#This Row],[Organisation]]</f>
        <v>A29390 - Partner Test CDB29390</v>
      </c>
    </row>
    <row r="311" spans="1:24" x14ac:dyDescent="0.2">
      <c r="A311" s="12" t="s">
        <v>397</v>
      </c>
      <c r="B311" s="13">
        <v>37400</v>
      </c>
      <c r="C311" s="12" t="s">
        <v>43</v>
      </c>
      <c r="D311" s="14" t="s">
        <v>398</v>
      </c>
      <c r="E311" s="12" t="s">
        <v>399</v>
      </c>
      <c r="F311" s="12" t="s">
        <v>67</v>
      </c>
      <c r="G311" s="12" t="s">
        <v>62</v>
      </c>
      <c r="H311" s="12" t="s">
        <v>63</v>
      </c>
      <c r="I311" s="14" t="s">
        <v>49</v>
      </c>
      <c r="J311" s="14" t="s">
        <v>188</v>
      </c>
      <c r="K311" s="15">
        <v>45665.616435185198</v>
      </c>
      <c r="L311" s="12" t="s">
        <v>68</v>
      </c>
      <c r="M311" s="12"/>
      <c r="N311" s="12" t="s">
        <v>69</v>
      </c>
      <c r="O311" s="14"/>
      <c r="P311" s="15">
        <v>45665.622118055602</v>
      </c>
      <c r="Q311" s="12" t="s">
        <v>68</v>
      </c>
      <c r="R311" s="12"/>
      <c r="S311" s="12" t="s">
        <v>69</v>
      </c>
      <c r="T311" s="14"/>
      <c r="U311" s="12">
        <f>IF(B311="","",DATEDIF(B311,[1]Settings!$B$1,"Y"))</f>
        <v>24</v>
      </c>
      <c r="V311" s="12" t="str">
        <f t="shared" si="8"/>
        <v>18-39</v>
      </c>
      <c r="W311" s="12">
        <f t="shared" si="9"/>
        <v>2025</v>
      </c>
      <c r="X311" t="str">
        <f>FormsData[[#This Row],[Organisation Code]] &amp; " - " &amp; FormsData[[#This Row],[Organisation]]</f>
        <v>A29390 - Partner Test CDB29390</v>
      </c>
    </row>
    <row r="312" spans="1:24" x14ac:dyDescent="0.2">
      <c r="A312" s="12" t="s">
        <v>397</v>
      </c>
      <c r="B312" s="13">
        <v>37400</v>
      </c>
      <c r="C312" s="12" t="s">
        <v>43</v>
      </c>
      <c r="D312" s="14" t="s">
        <v>398</v>
      </c>
      <c r="E312" s="12" t="s">
        <v>399</v>
      </c>
      <c r="F312" s="12" t="s">
        <v>385</v>
      </c>
      <c r="G312" s="12" t="s">
        <v>77</v>
      </c>
      <c r="H312" s="12" t="s">
        <v>63</v>
      </c>
      <c r="I312" s="14" t="s">
        <v>49</v>
      </c>
      <c r="J312" s="14" t="s">
        <v>188</v>
      </c>
      <c r="K312" s="15">
        <v>45665.597881944399</v>
      </c>
      <c r="L312" s="12" t="s">
        <v>68</v>
      </c>
      <c r="M312" s="12"/>
      <c r="N312" s="12" t="s">
        <v>69</v>
      </c>
      <c r="O312" s="14"/>
      <c r="P312" s="15">
        <v>45665.597881944399</v>
      </c>
      <c r="Q312" s="12" t="s">
        <v>68</v>
      </c>
      <c r="R312" s="12"/>
      <c r="S312" s="12" t="s">
        <v>69</v>
      </c>
      <c r="T312" s="14"/>
      <c r="U312" s="12">
        <f>IF(B312="","",DATEDIF(B312,[1]Settings!$B$1,"Y"))</f>
        <v>24</v>
      </c>
      <c r="V312" s="12" t="str">
        <f t="shared" si="8"/>
        <v>18-39</v>
      </c>
      <c r="W312" s="12">
        <f t="shared" si="9"/>
        <v>2025</v>
      </c>
      <c r="X312" t="str">
        <f>FormsData[[#This Row],[Organisation Code]] &amp; " - " &amp; FormsData[[#This Row],[Organisation]]</f>
        <v>A29390 - Partner Test CDB29390</v>
      </c>
    </row>
    <row r="313" spans="1:24" x14ac:dyDescent="0.2">
      <c r="A313" s="12" t="s">
        <v>400</v>
      </c>
      <c r="B313" s="13">
        <v>41786</v>
      </c>
      <c r="C313" s="12" t="s">
        <v>93</v>
      </c>
      <c r="D313" s="14" t="s">
        <v>401</v>
      </c>
      <c r="E313" s="12" t="s">
        <v>402</v>
      </c>
      <c r="F313" s="12" t="s">
        <v>67</v>
      </c>
      <c r="G313" s="12" t="s">
        <v>47</v>
      </c>
      <c r="H313" s="12" t="s">
        <v>116</v>
      </c>
      <c r="I313" s="14" t="s">
        <v>403</v>
      </c>
      <c r="J313" s="14" t="s">
        <v>404</v>
      </c>
      <c r="K313" s="15">
        <v>45406.682974536998</v>
      </c>
      <c r="L313" s="12" t="s">
        <v>75</v>
      </c>
      <c r="M313" s="12"/>
      <c r="N313" s="12" t="s">
        <v>76</v>
      </c>
      <c r="O313" s="14"/>
      <c r="P313" s="15">
        <v>45406.682974536998</v>
      </c>
      <c r="Q313" s="12" t="s">
        <v>75</v>
      </c>
      <c r="R313" s="12"/>
      <c r="S313" s="12" t="s">
        <v>76</v>
      </c>
      <c r="T313" s="14"/>
      <c r="U313" s="12">
        <f>IF(B313="","",DATEDIF(B313,[1]Settings!$B$1,"Y"))</f>
        <v>12</v>
      </c>
      <c r="V313" s="12" t="str">
        <f t="shared" si="8"/>
        <v>Under 18</v>
      </c>
      <c r="W313" s="12">
        <f t="shared" si="9"/>
        <v>2024</v>
      </c>
      <c r="X313" t="str">
        <f>FormsData[[#This Row],[Organisation Code]] &amp; " - " &amp; FormsData[[#This Row],[Organisation]]</f>
        <v>H85687 - Test Practice</v>
      </c>
    </row>
    <row r="314" spans="1:24" x14ac:dyDescent="0.2">
      <c r="A314" s="12" t="s">
        <v>405</v>
      </c>
      <c r="B314" s="13">
        <v>12660</v>
      </c>
      <c r="C314" s="12" t="s">
        <v>107</v>
      </c>
      <c r="D314" s="14" t="s">
        <v>406</v>
      </c>
      <c r="E314" s="12" t="s">
        <v>407</v>
      </c>
      <c r="F314" s="12" t="s">
        <v>70</v>
      </c>
      <c r="G314" s="12" t="s">
        <v>71</v>
      </c>
      <c r="H314" s="12" t="s">
        <v>63</v>
      </c>
      <c r="I314" s="14" t="s">
        <v>49</v>
      </c>
      <c r="J314" s="14" t="s">
        <v>408</v>
      </c>
      <c r="K314" s="15">
        <v>44134.470405092601</v>
      </c>
      <c r="L314" s="12"/>
      <c r="M314" s="12"/>
      <c r="N314" s="12"/>
      <c r="O314" s="14"/>
      <c r="P314" s="15">
        <v>44134.470405092601</v>
      </c>
      <c r="Q314" s="12"/>
      <c r="R314" s="12"/>
      <c r="S314" s="12"/>
      <c r="T314" s="14"/>
      <c r="U314" s="12">
        <f>IF(B314="","",DATEDIF(B314,[1]Settings!$B$1,"Y"))</f>
        <v>91</v>
      </c>
      <c r="V314" s="12" t="str">
        <f t="shared" si="8"/>
        <v>85+</v>
      </c>
      <c r="W314" s="12">
        <f t="shared" si="9"/>
        <v>2020</v>
      </c>
      <c r="X314" t="str">
        <f>FormsData[[#This Row],[Organisation Code]] &amp; " - " &amp; FormsData[[#This Row],[Organisation]]</f>
        <v>A29390 - Partner Test CDB29390</v>
      </c>
    </row>
    <row r="315" spans="1:24" x14ac:dyDescent="0.2">
      <c r="A315" s="12" t="s">
        <v>409</v>
      </c>
      <c r="B315" s="13">
        <v>29776</v>
      </c>
      <c r="C315" s="12" t="s">
        <v>43</v>
      </c>
      <c r="D315" s="14" t="s">
        <v>410</v>
      </c>
      <c r="E315" s="12" t="s">
        <v>411</v>
      </c>
      <c r="F315" s="12" t="s">
        <v>70</v>
      </c>
      <c r="G315" s="12" t="s">
        <v>77</v>
      </c>
      <c r="H315" s="12" t="s">
        <v>63</v>
      </c>
      <c r="I315" s="14" t="s">
        <v>49</v>
      </c>
      <c r="J315" s="14"/>
      <c r="K315" s="15">
        <v>44245.671574074098</v>
      </c>
      <c r="L315" s="12" t="s">
        <v>97</v>
      </c>
      <c r="M315" s="12"/>
      <c r="N315" s="12" t="s">
        <v>69</v>
      </c>
      <c r="O315" s="14"/>
      <c r="P315" s="15">
        <v>44245.671574074098</v>
      </c>
      <c r="Q315" s="12" t="s">
        <v>97</v>
      </c>
      <c r="R315" s="12"/>
      <c r="S315" s="12" t="s">
        <v>69</v>
      </c>
      <c r="T315" s="14"/>
      <c r="U315" s="12">
        <f>IF(B315="","",DATEDIF(B315,[1]Settings!$B$1,"Y"))</f>
        <v>45</v>
      </c>
      <c r="V315" s="12" t="str">
        <f t="shared" si="8"/>
        <v>40-64</v>
      </c>
      <c r="W315" s="12">
        <f t="shared" si="9"/>
        <v>2021</v>
      </c>
      <c r="X315" t="str">
        <f>FormsData[[#This Row],[Organisation Code]] &amp; " - " &amp; FormsData[[#This Row],[Organisation]]</f>
        <v>A29390 - Partner Test CDB29390</v>
      </c>
    </row>
    <row r="316" spans="1:24" x14ac:dyDescent="0.2">
      <c r="A316" s="12" t="s">
        <v>409</v>
      </c>
      <c r="B316" s="13">
        <v>29776</v>
      </c>
      <c r="C316" s="12" t="s">
        <v>43</v>
      </c>
      <c r="D316" s="14" t="s">
        <v>412</v>
      </c>
      <c r="E316" s="12" t="s">
        <v>413</v>
      </c>
      <c r="F316" s="12" t="s">
        <v>86</v>
      </c>
      <c r="G316" s="12" t="s">
        <v>47</v>
      </c>
      <c r="H316" s="12" t="s">
        <v>63</v>
      </c>
      <c r="I316" s="14" t="s">
        <v>49</v>
      </c>
      <c r="J316" s="14" t="s">
        <v>414</v>
      </c>
      <c r="K316" s="15">
        <v>44246.418136574102</v>
      </c>
      <c r="L316" s="12" t="s">
        <v>97</v>
      </c>
      <c r="M316" s="12"/>
      <c r="N316" s="12" t="s">
        <v>69</v>
      </c>
      <c r="O316" s="14"/>
      <c r="P316" s="15">
        <v>44246.418136574102</v>
      </c>
      <c r="Q316" s="12" t="s">
        <v>97</v>
      </c>
      <c r="R316" s="12"/>
      <c r="S316" s="12" t="s">
        <v>69</v>
      </c>
      <c r="T316" s="14"/>
      <c r="U316" s="12">
        <f>IF(B316="","",DATEDIF(B316,[1]Settings!$B$1,"Y"))</f>
        <v>45</v>
      </c>
      <c r="V316" s="12" t="str">
        <f t="shared" si="8"/>
        <v>40-64</v>
      </c>
      <c r="W316" s="12">
        <f t="shared" si="9"/>
        <v>2021</v>
      </c>
      <c r="X316" t="str">
        <f>FormsData[[#This Row],[Organisation Code]] &amp; " - " &amp; FormsData[[#This Row],[Organisation]]</f>
        <v>A29390 - Partner Test CDB29390</v>
      </c>
    </row>
    <row r="317" spans="1:24" x14ac:dyDescent="0.2">
      <c r="A317" s="12" t="s">
        <v>409</v>
      </c>
      <c r="B317" s="13">
        <v>29776</v>
      </c>
      <c r="C317" s="12" t="s">
        <v>43</v>
      </c>
      <c r="D317" s="14" t="s">
        <v>410</v>
      </c>
      <c r="E317" s="12" t="s">
        <v>411</v>
      </c>
      <c r="F317" s="12" t="s">
        <v>86</v>
      </c>
      <c r="G317" s="12" t="s">
        <v>47</v>
      </c>
      <c r="H317" s="12" t="s">
        <v>415</v>
      </c>
      <c r="I317" s="14" t="s">
        <v>49</v>
      </c>
      <c r="J317" s="14"/>
      <c r="K317" s="15">
        <v>44245.574629629598</v>
      </c>
      <c r="L317" s="12" t="s">
        <v>97</v>
      </c>
      <c r="M317" s="12"/>
      <c r="N317" s="12" t="s">
        <v>69</v>
      </c>
      <c r="O317" s="14"/>
      <c r="P317" s="15">
        <v>44245.574629629598</v>
      </c>
      <c r="Q317" s="12" t="s">
        <v>97</v>
      </c>
      <c r="R317" s="12"/>
      <c r="S317" s="12" t="s">
        <v>69</v>
      </c>
      <c r="T317" s="14"/>
      <c r="U317" s="12">
        <f>IF(B317="","",DATEDIF(B317,[1]Settings!$B$1,"Y"))</f>
        <v>45</v>
      </c>
      <c r="V317" s="12" t="str">
        <f t="shared" si="8"/>
        <v>40-64</v>
      </c>
      <c r="W317" s="12">
        <f t="shared" si="9"/>
        <v>2021</v>
      </c>
      <c r="X317" t="str">
        <f>FormsData[[#This Row],[Organisation Code]] &amp; " - " &amp; FormsData[[#This Row],[Organisation]]</f>
        <v>A29390 - Partner Test CDB29390Bartlam House Shrawley, Worcester, WR6 6TP Partner Test CDB29390Bartlam House Shrawley, Worcester, WR6 6TP Partner Test CDB29390Bartlam House Shrawley, Worcester, W</v>
      </c>
    </row>
    <row r="318" spans="1:24" x14ac:dyDescent="0.2">
      <c r="A318" s="12" t="s">
        <v>409</v>
      </c>
      <c r="B318" s="13">
        <v>29776</v>
      </c>
      <c r="C318" s="12" t="s">
        <v>43</v>
      </c>
      <c r="D318" s="14" t="s">
        <v>412</v>
      </c>
      <c r="E318" s="12" t="s">
        <v>413</v>
      </c>
      <c r="F318" s="12" t="s">
        <v>70</v>
      </c>
      <c r="G318" s="12" t="s">
        <v>77</v>
      </c>
      <c r="H318" s="12" t="s">
        <v>63</v>
      </c>
      <c r="I318" s="14" t="s">
        <v>49</v>
      </c>
      <c r="J318" s="14" t="s">
        <v>414</v>
      </c>
      <c r="K318" s="15">
        <v>44246.683749999997</v>
      </c>
      <c r="L318" s="12" t="s">
        <v>97</v>
      </c>
      <c r="M318" s="12"/>
      <c r="N318" s="12" t="s">
        <v>69</v>
      </c>
      <c r="O318" s="14"/>
      <c r="P318" s="15">
        <v>44246.683749999997</v>
      </c>
      <c r="Q318" s="12" t="s">
        <v>97</v>
      </c>
      <c r="R318" s="12"/>
      <c r="S318" s="12" t="s">
        <v>69</v>
      </c>
      <c r="T318" s="14"/>
      <c r="U318" s="12">
        <f>IF(B318="","",DATEDIF(B318,[1]Settings!$B$1,"Y"))</f>
        <v>45</v>
      </c>
      <c r="V318" s="12" t="str">
        <f t="shared" si="8"/>
        <v>40-64</v>
      </c>
      <c r="W318" s="12">
        <f t="shared" si="9"/>
        <v>2021</v>
      </c>
      <c r="X318" t="str">
        <f>FormsData[[#This Row],[Organisation Code]] &amp; " - " &amp; FormsData[[#This Row],[Organisation]]</f>
        <v>A29390 - Partner Test CDB29390</v>
      </c>
    </row>
    <row r="319" spans="1:24" x14ac:dyDescent="0.2">
      <c r="A319" s="12" t="s">
        <v>416</v>
      </c>
      <c r="B319" s="13">
        <v>16811</v>
      </c>
      <c r="C319" s="12" t="s">
        <v>43</v>
      </c>
      <c r="D319" s="14" t="s">
        <v>417</v>
      </c>
      <c r="E319" s="12" t="s">
        <v>418</v>
      </c>
      <c r="F319" s="12" t="s">
        <v>70</v>
      </c>
      <c r="G319" s="12" t="s">
        <v>77</v>
      </c>
      <c r="H319" s="12" t="s">
        <v>101</v>
      </c>
      <c r="I319" s="14" t="s">
        <v>102</v>
      </c>
      <c r="J319" s="14" t="s">
        <v>223</v>
      </c>
      <c r="K319" s="15">
        <v>45770.692986111098</v>
      </c>
      <c r="L319" s="12" t="s">
        <v>68</v>
      </c>
      <c r="M319" s="12"/>
      <c r="N319" s="12" t="s">
        <v>76</v>
      </c>
      <c r="O319" s="14"/>
      <c r="P319" s="15">
        <v>45770.692986111098</v>
      </c>
      <c r="Q319" s="12" t="s">
        <v>68</v>
      </c>
      <c r="R319" s="12"/>
      <c r="S319" s="12" t="s">
        <v>76</v>
      </c>
      <c r="T319" s="14"/>
      <c r="U319" s="12">
        <f>IF(B319="","",DATEDIF(B319,[1]Settings!$B$1,"Y"))</f>
        <v>80</v>
      </c>
      <c r="V319" s="12" t="str">
        <f t="shared" si="8"/>
        <v>75-84</v>
      </c>
      <c r="W319" s="12">
        <f t="shared" si="9"/>
        <v>2025</v>
      </c>
      <c r="X319" t="str">
        <f>FormsData[[#This Row],[Organisation Code]] &amp; " - " &amp; FormsData[[#This Row],[Organisation]]</f>
        <v>A28579 - Partner Programme Test 04</v>
      </c>
    </row>
    <row r="320" spans="1:24" x14ac:dyDescent="0.2">
      <c r="A320" s="12" t="s">
        <v>416</v>
      </c>
      <c r="B320" s="13">
        <v>16811</v>
      </c>
      <c r="C320" s="12" t="s">
        <v>43</v>
      </c>
      <c r="D320" s="14" t="s">
        <v>417</v>
      </c>
      <c r="E320" s="12" t="s">
        <v>418</v>
      </c>
      <c r="F320" s="12" t="s">
        <v>70</v>
      </c>
      <c r="G320" s="12" t="s">
        <v>77</v>
      </c>
      <c r="H320" s="12" t="s">
        <v>101</v>
      </c>
      <c r="I320" s="14" t="s">
        <v>102</v>
      </c>
      <c r="J320" s="14" t="s">
        <v>223</v>
      </c>
      <c r="K320" s="15">
        <v>46107.389212962997</v>
      </c>
      <c r="L320" s="12" t="s">
        <v>68</v>
      </c>
      <c r="M320" s="12"/>
      <c r="N320" s="12" t="s">
        <v>76</v>
      </c>
      <c r="O320" s="14"/>
      <c r="P320" s="15">
        <v>46107.389212962997</v>
      </c>
      <c r="Q320" s="12" t="s">
        <v>68</v>
      </c>
      <c r="R320" s="12"/>
      <c r="S320" s="12" t="s">
        <v>76</v>
      </c>
      <c r="T320" s="14"/>
      <c r="U320" s="12">
        <f>IF(B320="","",DATEDIF(B320,[1]Settings!$B$1,"Y"))</f>
        <v>80</v>
      </c>
      <c r="V320" s="12" t="str">
        <f t="shared" si="8"/>
        <v>75-84</v>
      </c>
      <c r="W320" s="12">
        <f t="shared" si="9"/>
        <v>2026</v>
      </c>
      <c r="X320" t="str">
        <f>FormsData[[#This Row],[Organisation Code]] &amp; " - " &amp; FormsData[[#This Row],[Organisation]]</f>
        <v>A28579 - Partner Programme Test 04</v>
      </c>
    </row>
    <row r="321" spans="1:24" x14ac:dyDescent="0.2">
      <c r="A321" s="12" t="s">
        <v>416</v>
      </c>
      <c r="B321" s="13">
        <v>16811</v>
      </c>
      <c r="C321" s="12" t="s">
        <v>43</v>
      </c>
      <c r="D321" s="14" t="s">
        <v>417</v>
      </c>
      <c r="E321" s="12" t="s">
        <v>418</v>
      </c>
      <c r="F321" s="12" t="s">
        <v>86</v>
      </c>
      <c r="G321" s="12" t="s">
        <v>62</v>
      </c>
      <c r="H321" s="12" t="s">
        <v>101</v>
      </c>
      <c r="I321" s="14" t="s">
        <v>102</v>
      </c>
      <c r="J321" s="14" t="s">
        <v>223</v>
      </c>
      <c r="K321" s="15">
        <v>45876.611250000002</v>
      </c>
      <c r="L321" s="12" t="s">
        <v>75</v>
      </c>
      <c r="M321" s="12"/>
      <c r="N321" s="12" t="s">
        <v>76</v>
      </c>
      <c r="O321" s="14"/>
      <c r="P321" s="15">
        <v>46197.622766203698</v>
      </c>
      <c r="Q321" s="12" t="s">
        <v>68</v>
      </c>
      <c r="R321" s="12"/>
      <c r="S321" s="12" t="s">
        <v>76</v>
      </c>
      <c r="T321" s="14"/>
      <c r="U321" s="12">
        <f>IF(B321="","",DATEDIF(B321,[1]Settings!$B$1,"Y"))</f>
        <v>80</v>
      </c>
      <c r="V321" s="12" t="str">
        <f t="shared" si="8"/>
        <v>75-84</v>
      </c>
      <c r="W321" s="12">
        <f t="shared" si="9"/>
        <v>2025</v>
      </c>
      <c r="X321" t="str">
        <f>FormsData[[#This Row],[Organisation Code]] &amp; " - " &amp; FormsData[[#This Row],[Organisation]]</f>
        <v>A28579 - Partner Programme Test 04</v>
      </c>
    </row>
    <row r="322" spans="1:24" x14ac:dyDescent="0.2">
      <c r="A322" s="12" t="s">
        <v>416</v>
      </c>
      <c r="B322" s="13">
        <v>16811</v>
      </c>
      <c r="C322" s="12" t="s">
        <v>43</v>
      </c>
      <c r="D322" s="14" t="s">
        <v>417</v>
      </c>
      <c r="E322" s="12" t="s">
        <v>418</v>
      </c>
      <c r="F322" s="12" t="s">
        <v>78</v>
      </c>
      <c r="G322" s="12" t="s">
        <v>62</v>
      </c>
      <c r="H322" s="12" t="s">
        <v>101</v>
      </c>
      <c r="I322" s="14" t="s">
        <v>102</v>
      </c>
      <c r="J322" s="14" t="s">
        <v>223</v>
      </c>
      <c r="K322" s="15">
        <v>46042.709212962996</v>
      </c>
      <c r="L322" s="12" t="s">
        <v>75</v>
      </c>
      <c r="M322" s="12"/>
      <c r="N322" s="12" t="s">
        <v>76</v>
      </c>
      <c r="O322" s="14"/>
      <c r="P322" s="15">
        <v>46042.7094097222</v>
      </c>
      <c r="Q322" s="12" t="s">
        <v>75</v>
      </c>
      <c r="R322" s="12"/>
      <c r="S322" s="12" t="s">
        <v>76</v>
      </c>
      <c r="T322" s="14"/>
      <c r="U322" s="12">
        <f>IF(B322="","",DATEDIF(B322,[1]Settings!$B$1,"Y"))</f>
        <v>80</v>
      </c>
      <c r="V322" s="12" t="str">
        <f t="shared" ref="V322:V385" si="10">IF(U322="","Unknown",IF(U322&lt;18,"Under 18",IF(U322&lt;=39,"18-39",IF(U322&lt;=64,"40-64",IF(U322&lt;=74,"65-74",IF(U322&lt;=84,"75-84","85+"))))))</f>
        <v>75-84</v>
      </c>
      <c r="W322" s="12">
        <f t="shared" ref="W322:W385" si="11">IF(K322="","",YEAR(K322))</f>
        <v>2026</v>
      </c>
      <c r="X322" t="str">
        <f>FormsData[[#This Row],[Organisation Code]] &amp; " - " &amp; FormsData[[#This Row],[Organisation]]</f>
        <v>A28579 - Partner Programme Test 04</v>
      </c>
    </row>
    <row r="323" spans="1:24" x14ac:dyDescent="0.2">
      <c r="A323" s="12" t="s">
        <v>416</v>
      </c>
      <c r="B323" s="13">
        <v>16811</v>
      </c>
      <c r="C323" s="12" t="s">
        <v>43</v>
      </c>
      <c r="D323" s="14" t="s">
        <v>417</v>
      </c>
      <c r="E323" s="12" t="s">
        <v>418</v>
      </c>
      <c r="F323" s="12" t="s">
        <v>67</v>
      </c>
      <c r="G323" s="12" t="s">
        <v>62</v>
      </c>
      <c r="H323" s="12" t="s">
        <v>101</v>
      </c>
      <c r="I323" s="14" t="s">
        <v>102</v>
      </c>
      <c r="J323" s="14" t="s">
        <v>223</v>
      </c>
      <c r="K323" s="15">
        <v>46044.575115740699</v>
      </c>
      <c r="L323" s="12" t="s">
        <v>68</v>
      </c>
      <c r="M323" s="12"/>
      <c r="N323" s="12" t="s">
        <v>76</v>
      </c>
      <c r="O323" s="14"/>
      <c r="P323" s="15">
        <v>46044.630729166704</v>
      </c>
      <c r="Q323" s="12" t="s">
        <v>68</v>
      </c>
      <c r="R323" s="12"/>
      <c r="S323" s="12" t="s">
        <v>76</v>
      </c>
      <c r="T323" s="14"/>
      <c r="U323" s="12">
        <f>IF(B323="","",DATEDIF(B323,[1]Settings!$B$1,"Y"))</f>
        <v>80</v>
      </c>
      <c r="V323" s="12" t="str">
        <f t="shared" si="10"/>
        <v>75-84</v>
      </c>
      <c r="W323" s="12">
        <f t="shared" si="11"/>
        <v>2026</v>
      </c>
      <c r="X323" t="str">
        <f>FormsData[[#This Row],[Organisation Code]] &amp; " - " &amp; FormsData[[#This Row],[Organisation]]</f>
        <v>A28579 - Partner Programme Test 04</v>
      </c>
    </row>
    <row r="324" spans="1:24" x14ac:dyDescent="0.2">
      <c r="A324" s="12" t="s">
        <v>416</v>
      </c>
      <c r="B324" s="13">
        <v>16811</v>
      </c>
      <c r="C324" s="12" t="s">
        <v>43</v>
      </c>
      <c r="D324" s="14" t="s">
        <v>417</v>
      </c>
      <c r="E324" s="12" t="s">
        <v>418</v>
      </c>
      <c r="F324" s="12" t="s">
        <v>70</v>
      </c>
      <c r="G324" s="12" t="s">
        <v>77</v>
      </c>
      <c r="H324" s="12" t="s">
        <v>101</v>
      </c>
      <c r="I324" s="14" t="s">
        <v>102</v>
      </c>
      <c r="J324" s="14" t="s">
        <v>223</v>
      </c>
      <c r="K324" s="15">
        <v>46063.581840277802</v>
      </c>
      <c r="L324" s="12" t="s">
        <v>68</v>
      </c>
      <c r="M324" s="12"/>
      <c r="N324" s="12" t="s">
        <v>76</v>
      </c>
      <c r="O324" s="14"/>
      <c r="P324" s="15">
        <v>46135.463703703703</v>
      </c>
      <c r="Q324" s="12" t="s">
        <v>68</v>
      </c>
      <c r="R324" s="12"/>
      <c r="S324" s="12" t="s">
        <v>76</v>
      </c>
      <c r="T324" s="14"/>
      <c r="U324" s="12">
        <f>IF(B324="","",DATEDIF(B324,[1]Settings!$B$1,"Y"))</f>
        <v>80</v>
      </c>
      <c r="V324" s="12" t="str">
        <f t="shared" si="10"/>
        <v>75-84</v>
      </c>
      <c r="W324" s="12">
        <f t="shared" si="11"/>
        <v>2026</v>
      </c>
      <c r="X324" t="str">
        <f>FormsData[[#This Row],[Organisation Code]] &amp; " - " &amp; FormsData[[#This Row],[Organisation]]</f>
        <v>A28579 - Partner Programme Test 04</v>
      </c>
    </row>
    <row r="325" spans="1:24" x14ac:dyDescent="0.2">
      <c r="A325" s="12" t="s">
        <v>416</v>
      </c>
      <c r="B325" s="13">
        <v>16811</v>
      </c>
      <c r="C325" s="12" t="s">
        <v>43</v>
      </c>
      <c r="D325" s="14" t="s">
        <v>417</v>
      </c>
      <c r="E325" s="12" t="s">
        <v>418</v>
      </c>
      <c r="F325" s="12" t="s">
        <v>67</v>
      </c>
      <c r="G325" s="12" t="s">
        <v>62</v>
      </c>
      <c r="H325" s="12" t="s">
        <v>101</v>
      </c>
      <c r="I325" s="14" t="s">
        <v>102</v>
      </c>
      <c r="J325" s="14" t="s">
        <v>223</v>
      </c>
      <c r="K325" s="15">
        <v>46044.391655092601</v>
      </c>
      <c r="L325" s="12" t="s">
        <v>68</v>
      </c>
      <c r="M325" s="12"/>
      <c r="N325" s="12" t="s">
        <v>76</v>
      </c>
      <c r="O325" s="14"/>
      <c r="P325" s="15">
        <v>46044.570231481499</v>
      </c>
      <c r="Q325" s="12" t="s">
        <v>68</v>
      </c>
      <c r="R325" s="12"/>
      <c r="S325" s="12" t="s">
        <v>76</v>
      </c>
      <c r="T325" s="14"/>
      <c r="U325" s="12">
        <f>IF(B325="","",DATEDIF(B325,[1]Settings!$B$1,"Y"))</f>
        <v>80</v>
      </c>
      <c r="V325" s="12" t="str">
        <f t="shared" si="10"/>
        <v>75-84</v>
      </c>
      <c r="W325" s="12">
        <f t="shared" si="11"/>
        <v>2026</v>
      </c>
      <c r="X325" t="str">
        <f>FormsData[[#This Row],[Organisation Code]] &amp; " - " &amp; FormsData[[#This Row],[Organisation]]</f>
        <v>A28579 - Partner Programme Test 04</v>
      </c>
    </row>
    <row r="326" spans="1:24" x14ac:dyDescent="0.2">
      <c r="A326" s="12" t="s">
        <v>416</v>
      </c>
      <c r="B326" s="13">
        <v>16811</v>
      </c>
      <c r="C326" s="12" t="s">
        <v>43</v>
      </c>
      <c r="D326" s="14" t="s">
        <v>417</v>
      </c>
      <c r="E326" s="12" t="s">
        <v>418</v>
      </c>
      <c r="F326" s="12" t="s">
        <v>67</v>
      </c>
      <c r="G326" s="12" t="s">
        <v>62</v>
      </c>
      <c r="H326" s="12" t="s">
        <v>101</v>
      </c>
      <c r="I326" s="14" t="s">
        <v>102</v>
      </c>
      <c r="J326" s="14" t="s">
        <v>223</v>
      </c>
      <c r="K326" s="15">
        <v>46064.595706018503</v>
      </c>
      <c r="L326" s="12" t="s">
        <v>68</v>
      </c>
      <c r="M326" s="12"/>
      <c r="N326" s="12" t="s">
        <v>76</v>
      </c>
      <c r="O326" s="14"/>
      <c r="P326" s="15">
        <v>46064.603287037004</v>
      </c>
      <c r="Q326" s="12" t="s">
        <v>68</v>
      </c>
      <c r="R326" s="12"/>
      <c r="S326" s="12" t="s">
        <v>76</v>
      </c>
      <c r="T326" s="14"/>
      <c r="U326" s="12">
        <f>IF(B326="","",DATEDIF(B326,[1]Settings!$B$1,"Y"))</f>
        <v>80</v>
      </c>
      <c r="V326" s="12" t="str">
        <f t="shared" si="10"/>
        <v>75-84</v>
      </c>
      <c r="W326" s="12">
        <f t="shared" si="11"/>
        <v>2026</v>
      </c>
      <c r="X326" t="str">
        <f>FormsData[[#This Row],[Organisation Code]] &amp; " - " &amp; FormsData[[#This Row],[Organisation]]</f>
        <v>A28579 - Partner Programme Test 04</v>
      </c>
    </row>
    <row r="327" spans="1:24" x14ac:dyDescent="0.2">
      <c r="A327" s="12" t="s">
        <v>416</v>
      </c>
      <c r="B327" s="13">
        <v>16811</v>
      </c>
      <c r="C327" s="12" t="s">
        <v>43</v>
      </c>
      <c r="D327" s="14" t="s">
        <v>417</v>
      </c>
      <c r="E327" s="12" t="s">
        <v>418</v>
      </c>
      <c r="F327" s="12" t="s">
        <v>67</v>
      </c>
      <c r="G327" s="12" t="s">
        <v>62</v>
      </c>
      <c r="H327" s="12" t="s">
        <v>101</v>
      </c>
      <c r="I327" s="14" t="s">
        <v>102</v>
      </c>
      <c r="J327" s="14" t="s">
        <v>223</v>
      </c>
      <c r="K327" s="15">
        <v>46050.640231481499</v>
      </c>
      <c r="L327" s="12" t="s">
        <v>68</v>
      </c>
      <c r="M327" s="12"/>
      <c r="N327" s="12" t="s">
        <v>76</v>
      </c>
      <c r="O327" s="14"/>
      <c r="P327" s="15">
        <v>46050.641469907401</v>
      </c>
      <c r="Q327" s="12" t="s">
        <v>68</v>
      </c>
      <c r="R327" s="12"/>
      <c r="S327" s="12" t="s">
        <v>76</v>
      </c>
      <c r="T327" s="14"/>
      <c r="U327" s="12">
        <f>IF(B327="","",DATEDIF(B327,[1]Settings!$B$1,"Y"))</f>
        <v>80</v>
      </c>
      <c r="V327" s="12" t="str">
        <f t="shared" si="10"/>
        <v>75-84</v>
      </c>
      <c r="W327" s="12">
        <f t="shared" si="11"/>
        <v>2026</v>
      </c>
      <c r="X327" t="str">
        <f>FormsData[[#This Row],[Organisation Code]] &amp; " - " &amp; FormsData[[#This Row],[Organisation]]</f>
        <v>A28579 - Partner Programme Test 04</v>
      </c>
    </row>
    <row r="328" spans="1:24" x14ac:dyDescent="0.2">
      <c r="A328" s="12" t="s">
        <v>416</v>
      </c>
      <c r="B328" s="13">
        <v>16811</v>
      </c>
      <c r="C328" s="12" t="s">
        <v>43</v>
      </c>
      <c r="D328" s="14" t="s">
        <v>417</v>
      </c>
      <c r="E328" s="12" t="s">
        <v>418</v>
      </c>
      <c r="F328" s="12" t="s">
        <v>67</v>
      </c>
      <c r="G328" s="12" t="s">
        <v>62</v>
      </c>
      <c r="H328" s="12" t="s">
        <v>101</v>
      </c>
      <c r="I328" s="14" t="s">
        <v>102</v>
      </c>
      <c r="J328" s="14" t="s">
        <v>223</v>
      </c>
      <c r="K328" s="15">
        <v>46093.641041666699</v>
      </c>
      <c r="L328" s="12" t="s">
        <v>68</v>
      </c>
      <c r="M328" s="12"/>
      <c r="N328" s="12" t="s">
        <v>76</v>
      </c>
      <c r="O328" s="14"/>
      <c r="P328" s="15">
        <v>46245.6078472222</v>
      </c>
      <c r="Q328" s="12" t="s">
        <v>68</v>
      </c>
      <c r="R328" s="12"/>
      <c r="S328" s="12" t="s">
        <v>76</v>
      </c>
      <c r="T328" s="14"/>
      <c r="U328" s="12">
        <f>IF(B328="","",DATEDIF(B328,[1]Settings!$B$1,"Y"))</f>
        <v>80</v>
      </c>
      <c r="V328" s="12" t="str">
        <f t="shared" si="10"/>
        <v>75-84</v>
      </c>
      <c r="W328" s="12">
        <f t="shared" si="11"/>
        <v>2026</v>
      </c>
      <c r="X328" t="str">
        <f>FormsData[[#This Row],[Organisation Code]] &amp; " - " &amp; FormsData[[#This Row],[Organisation]]</f>
        <v>A28579 - Partner Programme Test 04</v>
      </c>
    </row>
    <row r="329" spans="1:24" x14ac:dyDescent="0.2">
      <c r="A329" s="12" t="s">
        <v>416</v>
      </c>
      <c r="B329" s="13">
        <v>16811</v>
      </c>
      <c r="C329" s="12" t="s">
        <v>43</v>
      </c>
      <c r="D329" s="14" t="s">
        <v>417</v>
      </c>
      <c r="E329" s="12" t="s">
        <v>418</v>
      </c>
      <c r="F329" s="12" t="s">
        <v>67</v>
      </c>
      <c r="G329" s="12" t="s">
        <v>62</v>
      </c>
      <c r="H329" s="12" t="s">
        <v>101</v>
      </c>
      <c r="I329" s="14" t="s">
        <v>102</v>
      </c>
      <c r="J329" s="14" t="s">
        <v>223</v>
      </c>
      <c r="K329" s="15">
        <v>46064.616666666698</v>
      </c>
      <c r="L329" s="12" t="s">
        <v>68</v>
      </c>
      <c r="M329" s="12"/>
      <c r="N329" s="12" t="s">
        <v>76</v>
      </c>
      <c r="O329" s="14"/>
      <c r="P329" s="15">
        <v>46093.636435185203</v>
      </c>
      <c r="Q329" s="12" t="s">
        <v>68</v>
      </c>
      <c r="R329" s="12"/>
      <c r="S329" s="12" t="s">
        <v>76</v>
      </c>
      <c r="T329" s="14"/>
      <c r="U329" s="12">
        <f>IF(B329="","",DATEDIF(B329,[1]Settings!$B$1,"Y"))</f>
        <v>80</v>
      </c>
      <c r="V329" s="12" t="str">
        <f t="shared" si="10"/>
        <v>75-84</v>
      </c>
      <c r="W329" s="12">
        <f t="shared" si="11"/>
        <v>2026</v>
      </c>
      <c r="X329" t="str">
        <f>FormsData[[#This Row],[Organisation Code]] &amp; " - " &amp; FormsData[[#This Row],[Organisation]]</f>
        <v>A28579 - Partner Programme Test 04</v>
      </c>
    </row>
    <row r="330" spans="1:24" x14ac:dyDescent="0.2">
      <c r="A330" s="12" t="s">
        <v>416</v>
      </c>
      <c r="B330" s="13">
        <v>16811</v>
      </c>
      <c r="C330" s="12" t="s">
        <v>43</v>
      </c>
      <c r="D330" s="14" t="s">
        <v>417</v>
      </c>
      <c r="E330" s="12" t="s">
        <v>418</v>
      </c>
      <c r="F330" s="12" t="s">
        <v>67</v>
      </c>
      <c r="G330" s="12" t="s">
        <v>62</v>
      </c>
      <c r="H330" s="12" t="s">
        <v>101</v>
      </c>
      <c r="I330" s="14" t="s">
        <v>102</v>
      </c>
      <c r="J330" s="14" t="s">
        <v>223</v>
      </c>
      <c r="K330" s="15">
        <v>46051.600231481498</v>
      </c>
      <c r="L330" s="12" t="s">
        <v>68</v>
      </c>
      <c r="M330" s="12"/>
      <c r="N330" s="12" t="s">
        <v>76</v>
      </c>
      <c r="O330" s="14"/>
      <c r="P330" s="15">
        <v>46057.394166666701</v>
      </c>
      <c r="Q330" s="12" t="s">
        <v>68</v>
      </c>
      <c r="R330" s="12"/>
      <c r="S330" s="12" t="s">
        <v>76</v>
      </c>
      <c r="T330" s="14"/>
      <c r="U330" s="12">
        <f>IF(B330="","",DATEDIF(B330,[1]Settings!$B$1,"Y"))</f>
        <v>80</v>
      </c>
      <c r="V330" s="12" t="str">
        <f t="shared" si="10"/>
        <v>75-84</v>
      </c>
      <c r="W330" s="12">
        <f t="shared" si="11"/>
        <v>2026</v>
      </c>
      <c r="X330" t="str">
        <f>FormsData[[#This Row],[Organisation Code]] &amp; " - " &amp; FormsData[[#This Row],[Organisation]]</f>
        <v>A28579 - Partner Programme Test 04</v>
      </c>
    </row>
    <row r="331" spans="1:24" x14ac:dyDescent="0.2">
      <c r="A331" s="12" t="s">
        <v>416</v>
      </c>
      <c r="B331" s="13">
        <v>16811</v>
      </c>
      <c r="C331" s="12" t="s">
        <v>43</v>
      </c>
      <c r="D331" s="14" t="s">
        <v>417</v>
      </c>
      <c r="E331" s="12" t="s">
        <v>418</v>
      </c>
      <c r="F331" s="12" t="s">
        <v>67</v>
      </c>
      <c r="G331" s="12" t="s">
        <v>62</v>
      </c>
      <c r="H331" s="12" t="s">
        <v>101</v>
      </c>
      <c r="I331" s="14" t="s">
        <v>102</v>
      </c>
      <c r="J331" s="14" t="s">
        <v>223</v>
      </c>
      <c r="K331" s="15">
        <v>46064.548321759299</v>
      </c>
      <c r="L331" s="12" t="s">
        <v>68</v>
      </c>
      <c r="M331" s="12"/>
      <c r="N331" s="12" t="s">
        <v>76</v>
      </c>
      <c r="O331" s="14"/>
      <c r="P331" s="15">
        <v>46064.556724536997</v>
      </c>
      <c r="Q331" s="12" t="s">
        <v>68</v>
      </c>
      <c r="R331" s="12"/>
      <c r="S331" s="12" t="s">
        <v>76</v>
      </c>
      <c r="T331" s="14"/>
      <c r="U331" s="12">
        <f>IF(B331="","",DATEDIF(B331,[1]Settings!$B$1,"Y"))</f>
        <v>80</v>
      </c>
      <c r="V331" s="12" t="str">
        <f t="shared" si="10"/>
        <v>75-84</v>
      </c>
      <c r="W331" s="12">
        <f t="shared" si="11"/>
        <v>2026</v>
      </c>
      <c r="X331" t="str">
        <f>FormsData[[#This Row],[Organisation Code]] &amp; " - " &amp; FormsData[[#This Row],[Organisation]]</f>
        <v>A28579 - Partner Programme Test 04</v>
      </c>
    </row>
    <row r="332" spans="1:24" x14ac:dyDescent="0.2">
      <c r="A332" s="12" t="s">
        <v>416</v>
      </c>
      <c r="B332" s="13">
        <v>16811</v>
      </c>
      <c r="C332" s="12" t="s">
        <v>43</v>
      </c>
      <c r="D332" s="14" t="s">
        <v>417</v>
      </c>
      <c r="E332" s="12" t="s">
        <v>418</v>
      </c>
      <c r="F332" s="12" t="s">
        <v>86</v>
      </c>
      <c r="G332" s="12" t="s">
        <v>47</v>
      </c>
      <c r="H332" s="12" t="s">
        <v>101</v>
      </c>
      <c r="I332" s="14" t="s">
        <v>102</v>
      </c>
      <c r="J332" s="14" t="s">
        <v>223</v>
      </c>
      <c r="K332" s="15">
        <v>46245.5946064815</v>
      </c>
      <c r="L332" s="12" t="s">
        <v>68</v>
      </c>
      <c r="M332" s="12"/>
      <c r="N332" s="12" t="s">
        <v>76</v>
      </c>
      <c r="O332" s="14"/>
      <c r="P332" s="15">
        <v>46245.5946064815</v>
      </c>
      <c r="Q332" s="12" t="s">
        <v>68</v>
      </c>
      <c r="R332" s="12"/>
      <c r="S332" s="12" t="s">
        <v>76</v>
      </c>
      <c r="T332" s="14"/>
      <c r="U332" s="12">
        <f>IF(B332="","",DATEDIF(B332,[1]Settings!$B$1,"Y"))</f>
        <v>80</v>
      </c>
      <c r="V332" s="12" t="str">
        <f t="shared" si="10"/>
        <v>75-84</v>
      </c>
      <c r="W332" s="12">
        <f t="shared" si="11"/>
        <v>2026</v>
      </c>
      <c r="X332" t="str">
        <f>FormsData[[#This Row],[Organisation Code]] &amp; " - " &amp; FormsData[[#This Row],[Organisation]]</f>
        <v>A28579 - Partner Programme Test 04</v>
      </c>
    </row>
    <row r="333" spans="1:24" x14ac:dyDescent="0.2">
      <c r="A333" s="12" t="s">
        <v>416</v>
      </c>
      <c r="B333" s="13">
        <v>16811</v>
      </c>
      <c r="C333" s="12" t="s">
        <v>43</v>
      </c>
      <c r="D333" s="14" t="s">
        <v>417</v>
      </c>
      <c r="E333" s="12" t="s">
        <v>418</v>
      </c>
      <c r="F333" s="12" t="s">
        <v>67</v>
      </c>
      <c r="G333" s="12" t="s">
        <v>47</v>
      </c>
      <c r="H333" s="12" t="s">
        <v>101</v>
      </c>
      <c r="I333" s="14" t="s">
        <v>102</v>
      </c>
      <c r="J333" s="14" t="s">
        <v>223</v>
      </c>
      <c r="K333" s="15">
        <v>46245.660810185203</v>
      </c>
      <c r="L333" s="12" t="s">
        <v>68</v>
      </c>
      <c r="M333" s="12"/>
      <c r="N333" s="12" t="s">
        <v>76</v>
      </c>
      <c r="O333" s="14"/>
      <c r="P333" s="15">
        <v>46245.660810185203</v>
      </c>
      <c r="Q333" s="12" t="s">
        <v>68</v>
      </c>
      <c r="R333" s="12"/>
      <c r="S333" s="12" t="s">
        <v>76</v>
      </c>
      <c r="T333" s="14"/>
      <c r="U333" s="12">
        <f>IF(B333="","",DATEDIF(B333,[1]Settings!$B$1,"Y"))</f>
        <v>80</v>
      </c>
      <c r="V333" s="12" t="str">
        <f t="shared" si="10"/>
        <v>75-84</v>
      </c>
      <c r="W333" s="12">
        <f t="shared" si="11"/>
        <v>2026</v>
      </c>
      <c r="X333" t="str">
        <f>FormsData[[#This Row],[Organisation Code]] &amp; " - " &amp; FormsData[[#This Row],[Organisation]]</f>
        <v>A28579 - Partner Programme Test 04</v>
      </c>
    </row>
    <row r="334" spans="1:24" x14ac:dyDescent="0.2">
      <c r="A334" s="12" t="s">
        <v>416</v>
      </c>
      <c r="B334" s="13">
        <v>16811</v>
      </c>
      <c r="C334" s="12" t="s">
        <v>43</v>
      </c>
      <c r="D334" s="14" t="s">
        <v>417</v>
      </c>
      <c r="E334" s="12" t="s">
        <v>418</v>
      </c>
      <c r="F334" s="12" t="s">
        <v>67</v>
      </c>
      <c r="G334" s="12" t="s">
        <v>62</v>
      </c>
      <c r="H334" s="12" t="s">
        <v>101</v>
      </c>
      <c r="I334" s="14" t="s">
        <v>102</v>
      </c>
      <c r="J334" s="14" t="s">
        <v>223</v>
      </c>
      <c r="K334" s="15">
        <v>45630.5259606482</v>
      </c>
      <c r="L334" s="12" t="s">
        <v>74</v>
      </c>
      <c r="M334" s="12"/>
      <c r="N334" s="12" t="s">
        <v>101</v>
      </c>
      <c r="O334" s="14"/>
      <c r="P334" s="15">
        <v>46008.643483796302</v>
      </c>
      <c r="Q334" s="12" t="s">
        <v>68</v>
      </c>
      <c r="R334" s="12"/>
      <c r="S334" s="12" t="s">
        <v>76</v>
      </c>
      <c r="T334" s="14"/>
      <c r="U334" s="12">
        <f>IF(B334="","",DATEDIF(B334,[1]Settings!$B$1,"Y"))</f>
        <v>80</v>
      </c>
      <c r="V334" s="12" t="str">
        <f t="shared" si="10"/>
        <v>75-84</v>
      </c>
      <c r="W334" s="12">
        <f t="shared" si="11"/>
        <v>2024</v>
      </c>
      <c r="X334" t="str">
        <f>FormsData[[#This Row],[Organisation Code]] &amp; " - " &amp; FormsData[[#This Row],[Organisation]]</f>
        <v>A28579 - Partner Programme Test 04</v>
      </c>
    </row>
    <row r="335" spans="1:24" x14ac:dyDescent="0.2">
      <c r="A335" s="12" t="s">
        <v>416</v>
      </c>
      <c r="B335" s="13">
        <v>16811</v>
      </c>
      <c r="C335" s="12" t="s">
        <v>43</v>
      </c>
      <c r="D335" s="14" t="s">
        <v>417</v>
      </c>
      <c r="E335" s="12" t="s">
        <v>418</v>
      </c>
      <c r="F335" s="12" t="s">
        <v>67</v>
      </c>
      <c r="G335" s="12" t="s">
        <v>62</v>
      </c>
      <c r="H335" s="12" t="s">
        <v>101</v>
      </c>
      <c r="I335" s="14" t="s">
        <v>102</v>
      </c>
      <c r="J335" s="14" t="s">
        <v>223</v>
      </c>
      <c r="K335" s="15">
        <v>46057.492615740703</v>
      </c>
      <c r="L335" s="12" t="s">
        <v>68</v>
      </c>
      <c r="M335" s="12"/>
      <c r="N335" s="12" t="s">
        <v>76</v>
      </c>
      <c r="O335" s="14"/>
      <c r="P335" s="15">
        <v>46057.494016203702</v>
      </c>
      <c r="Q335" s="12" t="s">
        <v>68</v>
      </c>
      <c r="R335" s="12"/>
      <c r="S335" s="12" t="s">
        <v>76</v>
      </c>
      <c r="T335" s="14"/>
      <c r="U335" s="12">
        <f>IF(B335="","",DATEDIF(B335,[1]Settings!$B$1,"Y"))</f>
        <v>80</v>
      </c>
      <c r="V335" s="12" t="str">
        <f t="shared" si="10"/>
        <v>75-84</v>
      </c>
      <c r="W335" s="12">
        <f t="shared" si="11"/>
        <v>2026</v>
      </c>
      <c r="X335" t="str">
        <f>FormsData[[#This Row],[Organisation Code]] &amp; " - " &amp; FormsData[[#This Row],[Organisation]]</f>
        <v>A28579 - Partner Programme Test 04</v>
      </c>
    </row>
    <row r="336" spans="1:24" x14ac:dyDescent="0.2">
      <c r="A336" s="12" t="s">
        <v>416</v>
      </c>
      <c r="B336" s="13">
        <v>16811</v>
      </c>
      <c r="C336" s="12" t="s">
        <v>43</v>
      </c>
      <c r="D336" s="14" t="s">
        <v>417</v>
      </c>
      <c r="E336" s="12" t="s">
        <v>418</v>
      </c>
      <c r="F336" s="12" t="s">
        <v>419</v>
      </c>
      <c r="G336" s="12" t="s">
        <v>47</v>
      </c>
      <c r="H336" s="12" t="s">
        <v>101</v>
      </c>
      <c r="I336" s="14" t="s">
        <v>102</v>
      </c>
      <c r="J336" s="14" t="s">
        <v>223</v>
      </c>
      <c r="K336" s="15">
        <v>46196.477534722202</v>
      </c>
      <c r="L336" s="12" t="s">
        <v>68</v>
      </c>
      <c r="M336" s="12"/>
      <c r="N336" s="12" t="s">
        <v>76</v>
      </c>
      <c r="O336" s="14"/>
      <c r="P336" s="15">
        <v>46197.627280092602</v>
      </c>
      <c r="Q336" s="12" t="s">
        <v>68</v>
      </c>
      <c r="R336" s="12"/>
      <c r="S336" s="12" t="s">
        <v>76</v>
      </c>
      <c r="T336" s="14"/>
      <c r="U336" s="12">
        <f>IF(B336="","",DATEDIF(B336,[1]Settings!$B$1,"Y"))</f>
        <v>80</v>
      </c>
      <c r="V336" s="12" t="str">
        <f t="shared" si="10"/>
        <v>75-84</v>
      </c>
      <c r="W336" s="12">
        <f t="shared" si="11"/>
        <v>2026</v>
      </c>
      <c r="X336" t="str">
        <f>FormsData[[#This Row],[Organisation Code]] &amp; " - " &amp; FormsData[[#This Row],[Organisation]]</f>
        <v>A28579 - Partner Programme Test 04</v>
      </c>
    </row>
    <row r="337" spans="1:24" x14ac:dyDescent="0.2">
      <c r="A337" s="12" t="s">
        <v>416</v>
      </c>
      <c r="B337" s="13">
        <v>16811</v>
      </c>
      <c r="C337" s="12" t="s">
        <v>43</v>
      </c>
      <c r="D337" s="14" t="s">
        <v>417</v>
      </c>
      <c r="E337" s="12" t="s">
        <v>418</v>
      </c>
      <c r="F337" s="12" t="s">
        <v>67</v>
      </c>
      <c r="G337" s="12" t="s">
        <v>62</v>
      </c>
      <c r="H337" s="12" t="s">
        <v>101</v>
      </c>
      <c r="I337" s="14" t="s">
        <v>102</v>
      </c>
      <c r="J337" s="14" t="s">
        <v>223</v>
      </c>
      <c r="K337" s="15">
        <v>45413.5962731482</v>
      </c>
      <c r="L337" s="12" t="s">
        <v>65</v>
      </c>
      <c r="M337" s="12"/>
      <c r="N337" s="12" t="s">
        <v>80</v>
      </c>
      <c r="O337" s="14"/>
      <c r="P337" s="15">
        <v>45413.5962731482</v>
      </c>
      <c r="Q337" s="12" t="s">
        <v>65</v>
      </c>
      <c r="R337" s="12"/>
      <c r="S337" s="12" t="s">
        <v>80</v>
      </c>
      <c r="T337" s="14"/>
      <c r="U337" s="12">
        <f>IF(B337="","",DATEDIF(B337,[1]Settings!$B$1,"Y"))</f>
        <v>80</v>
      </c>
      <c r="V337" s="12" t="str">
        <f t="shared" si="10"/>
        <v>75-84</v>
      </c>
      <c r="W337" s="12">
        <f t="shared" si="11"/>
        <v>2024</v>
      </c>
      <c r="X337" t="str">
        <f>FormsData[[#This Row],[Organisation Code]] &amp; " - " &amp; FormsData[[#This Row],[Organisation]]</f>
        <v>A28579 - Partner Programme Test 04</v>
      </c>
    </row>
    <row r="338" spans="1:24" x14ac:dyDescent="0.2">
      <c r="A338" s="12" t="s">
        <v>416</v>
      </c>
      <c r="B338" s="13">
        <v>16811</v>
      </c>
      <c r="C338" s="12" t="s">
        <v>43</v>
      </c>
      <c r="D338" s="14" t="s">
        <v>417</v>
      </c>
      <c r="E338" s="12" t="s">
        <v>418</v>
      </c>
      <c r="F338" s="12" t="s">
        <v>79</v>
      </c>
      <c r="G338" s="12" t="s">
        <v>47</v>
      </c>
      <c r="H338" s="12" t="s">
        <v>101</v>
      </c>
      <c r="I338" s="14" t="s">
        <v>102</v>
      </c>
      <c r="J338" s="14" t="s">
        <v>223</v>
      </c>
      <c r="K338" s="15">
        <v>45769.682500000003</v>
      </c>
      <c r="L338" s="12" t="s">
        <v>65</v>
      </c>
      <c r="M338" s="12"/>
      <c r="N338" s="12" t="s">
        <v>69</v>
      </c>
      <c r="O338" s="14"/>
      <c r="P338" s="15">
        <v>45833.609942129602</v>
      </c>
      <c r="Q338" s="12" t="s">
        <v>65</v>
      </c>
      <c r="R338" s="12"/>
      <c r="S338" s="12" t="s">
        <v>69</v>
      </c>
      <c r="T338" s="14"/>
      <c r="U338" s="12">
        <f>IF(B338="","",DATEDIF(B338,[1]Settings!$B$1,"Y"))</f>
        <v>80</v>
      </c>
      <c r="V338" s="12" t="str">
        <f t="shared" si="10"/>
        <v>75-84</v>
      </c>
      <c r="W338" s="12">
        <f t="shared" si="11"/>
        <v>2025</v>
      </c>
      <c r="X338" t="str">
        <f>FormsData[[#This Row],[Organisation Code]] &amp; " - " &amp; FormsData[[#This Row],[Organisation]]</f>
        <v>A28579 - Partner Programme Test 04</v>
      </c>
    </row>
    <row r="339" spans="1:24" x14ac:dyDescent="0.2">
      <c r="A339" s="12" t="s">
        <v>416</v>
      </c>
      <c r="B339" s="13">
        <v>16811</v>
      </c>
      <c r="C339" s="12" t="s">
        <v>43</v>
      </c>
      <c r="D339" s="14" t="s">
        <v>417</v>
      </c>
      <c r="E339" s="12" t="s">
        <v>418</v>
      </c>
      <c r="F339" s="12" t="s">
        <v>70</v>
      </c>
      <c r="G339" s="12" t="s">
        <v>77</v>
      </c>
      <c r="H339" s="12" t="s">
        <v>101</v>
      </c>
      <c r="I339" s="14" t="s">
        <v>102</v>
      </c>
      <c r="J339" s="14" t="s">
        <v>223</v>
      </c>
      <c r="K339" s="15">
        <v>45770.689768518503</v>
      </c>
      <c r="L339" s="12" t="s">
        <v>68</v>
      </c>
      <c r="M339" s="12"/>
      <c r="N339" s="12" t="s">
        <v>76</v>
      </c>
      <c r="O339" s="14"/>
      <c r="P339" s="15">
        <v>45770.689768518503</v>
      </c>
      <c r="Q339" s="12" t="s">
        <v>68</v>
      </c>
      <c r="R339" s="12"/>
      <c r="S339" s="12" t="s">
        <v>76</v>
      </c>
      <c r="T339" s="14"/>
      <c r="U339" s="12">
        <f>IF(B339="","",DATEDIF(B339,[1]Settings!$B$1,"Y"))</f>
        <v>80</v>
      </c>
      <c r="V339" s="12" t="str">
        <f t="shared" si="10"/>
        <v>75-84</v>
      </c>
      <c r="W339" s="12">
        <f t="shared" si="11"/>
        <v>2025</v>
      </c>
      <c r="X339" t="str">
        <f>FormsData[[#This Row],[Organisation Code]] &amp; " - " &amp; FormsData[[#This Row],[Organisation]]</f>
        <v>A28579 - Partner Programme Test 04</v>
      </c>
    </row>
    <row r="340" spans="1:24" x14ac:dyDescent="0.2">
      <c r="A340" s="12" t="s">
        <v>416</v>
      </c>
      <c r="B340" s="13">
        <v>16811</v>
      </c>
      <c r="C340" s="12" t="s">
        <v>43</v>
      </c>
      <c r="D340" s="14" t="s">
        <v>417</v>
      </c>
      <c r="E340" s="12" t="s">
        <v>418</v>
      </c>
      <c r="F340" s="12" t="s">
        <v>70</v>
      </c>
      <c r="G340" s="12" t="s">
        <v>77</v>
      </c>
      <c r="H340" s="12" t="s">
        <v>101</v>
      </c>
      <c r="I340" s="14" t="s">
        <v>102</v>
      </c>
      <c r="J340" s="14" t="s">
        <v>223</v>
      </c>
      <c r="K340" s="15">
        <v>46051.596597222197</v>
      </c>
      <c r="L340" s="12" t="s">
        <v>68</v>
      </c>
      <c r="M340" s="12"/>
      <c r="N340" s="12" t="s">
        <v>76</v>
      </c>
      <c r="O340" s="14"/>
      <c r="P340" s="15">
        <v>46051.596597222197</v>
      </c>
      <c r="Q340" s="12" t="s">
        <v>68</v>
      </c>
      <c r="R340" s="12"/>
      <c r="S340" s="12" t="s">
        <v>76</v>
      </c>
      <c r="T340" s="14"/>
      <c r="U340" s="12">
        <f>IF(B340="","",DATEDIF(B340,[1]Settings!$B$1,"Y"))</f>
        <v>80</v>
      </c>
      <c r="V340" s="12" t="str">
        <f t="shared" si="10"/>
        <v>75-84</v>
      </c>
      <c r="W340" s="12">
        <f t="shared" si="11"/>
        <v>2026</v>
      </c>
      <c r="X340" t="str">
        <f>FormsData[[#This Row],[Organisation Code]] &amp; " - " &amp; FormsData[[#This Row],[Organisation]]</f>
        <v>A28579 - Partner Programme Test 04</v>
      </c>
    </row>
    <row r="341" spans="1:24" x14ac:dyDescent="0.2">
      <c r="A341" s="12" t="s">
        <v>416</v>
      </c>
      <c r="B341" s="13">
        <v>16811</v>
      </c>
      <c r="C341" s="12" t="s">
        <v>43</v>
      </c>
      <c r="D341" s="14" t="s">
        <v>417</v>
      </c>
      <c r="E341" s="12" t="s">
        <v>418</v>
      </c>
      <c r="F341" s="12" t="s">
        <v>67</v>
      </c>
      <c r="G341" s="12" t="s">
        <v>62</v>
      </c>
      <c r="H341" s="12" t="s">
        <v>101</v>
      </c>
      <c r="I341" s="14" t="s">
        <v>102</v>
      </c>
      <c r="J341" s="14" t="s">
        <v>223</v>
      </c>
      <c r="K341" s="15">
        <v>46063.667743055601</v>
      </c>
      <c r="L341" s="12" t="s">
        <v>68</v>
      </c>
      <c r="M341" s="12"/>
      <c r="N341" s="12" t="s">
        <v>76</v>
      </c>
      <c r="O341" s="14"/>
      <c r="P341" s="15">
        <v>46064.4868981482</v>
      </c>
      <c r="Q341" s="12" t="s">
        <v>68</v>
      </c>
      <c r="R341" s="12"/>
      <c r="S341" s="12" t="s">
        <v>76</v>
      </c>
      <c r="T341" s="14"/>
      <c r="U341" s="12">
        <f>IF(B341="","",DATEDIF(B341,[1]Settings!$B$1,"Y"))</f>
        <v>80</v>
      </c>
      <c r="V341" s="12" t="str">
        <f t="shared" si="10"/>
        <v>75-84</v>
      </c>
      <c r="W341" s="12">
        <f t="shared" si="11"/>
        <v>2026</v>
      </c>
      <c r="X341" t="str">
        <f>FormsData[[#This Row],[Organisation Code]] &amp; " - " &amp; FormsData[[#This Row],[Organisation]]</f>
        <v>A28579 - Partner Programme Test 04</v>
      </c>
    </row>
    <row r="342" spans="1:24" x14ac:dyDescent="0.2">
      <c r="A342" s="12" t="s">
        <v>416</v>
      </c>
      <c r="B342" s="13">
        <v>16811</v>
      </c>
      <c r="C342" s="12" t="s">
        <v>43</v>
      </c>
      <c r="D342" s="14" t="s">
        <v>417</v>
      </c>
      <c r="E342" s="12" t="s">
        <v>418</v>
      </c>
      <c r="F342" s="12" t="s">
        <v>70</v>
      </c>
      <c r="G342" s="12" t="s">
        <v>77</v>
      </c>
      <c r="H342" s="12" t="s">
        <v>101</v>
      </c>
      <c r="I342" s="14" t="s">
        <v>102</v>
      </c>
      <c r="J342" s="14" t="s">
        <v>223</v>
      </c>
      <c r="K342" s="15">
        <v>45770.708587963003</v>
      </c>
      <c r="L342" s="12" t="s">
        <v>68</v>
      </c>
      <c r="M342" s="12"/>
      <c r="N342" s="12" t="s">
        <v>76</v>
      </c>
      <c r="O342" s="14"/>
      <c r="P342" s="15">
        <v>45770.708587963003</v>
      </c>
      <c r="Q342" s="12" t="s">
        <v>68</v>
      </c>
      <c r="R342" s="12"/>
      <c r="S342" s="12" t="s">
        <v>76</v>
      </c>
      <c r="T342" s="14"/>
      <c r="U342" s="12">
        <f>IF(B342="","",DATEDIF(B342,[1]Settings!$B$1,"Y"))</f>
        <v>80</v>
      </c>
      <c r="V342" s="12" t="str">
        <f t="shared" si="10"/>
        <v>75-84</v>
      </c>
      <c r="W342" s="12">
        <f t="shared" si="11"/>
        <v>2025</v>
      </c>
      <c r="X342" t="str">
        <f>FormsData[[#This Row],[Organisation Code]] &amp; " - " &amp; FormsData[[#This Row],[Organisation]]</f>
        <v>A28579 - Partner Programme Test 04</v>
      </c>
    </row>
    <row r="343" spans="1:24" x14ac:dyDescent="0.2">
      <c r="A343" s="12" t="s">
        <v>416</v>
      </c>
      <c r="B343" s="13">
        <v>16811</v>
      </c>
      <c r="C343" s="12" t="s">
        <v>43</v>
      </c>
      <c r="D343" s="14" t="s">
        <v>417</v>
      </c>
      <c r="E343" s="12" t="s">
        <v>418</v>
      </c>
      <c r="F343" s="12" t="s">
        <v>70</v>
      </c>
      <c r="G343" s="12" t="s">
        <v>77</v>
      </c>
      <c r="H343" s="12" t="s">
        <v>101</v>
      </c>
      <c r="I343" s="14" t="s">
        <v>102</v>
      </c>
      <c r="J343" s="14" t="s">
        <v>223</v>
      </c>
      <c r="K343" s="15">
        <v>46197.597083333298</v>
      </c>
      <c r="L343" s="12" t="s">
        <v>68</v>
      </c>
      <c r="M343" s="12"/>
      <c r="N343" s="12" t="s">
        <v>76</v>
      </c>
      <c r="O343" s="14"/>
      <c r="P343" s="15">
        <v>46197.597083333298</v>
      </c>
      <c r="Q343" s="12" t="s">
        <v>68</v>
      </c>
      <c r="R343" s="12"/>
      <c r="S343" s="12" t="s">
        <v>76</v>
      </c>
      <c r="T343" s="14"/>
      <c r="U343" s="12">
        <f>IF(B343="","",DATEDIF(B343,[1]Settings!$B$1,"Y"))</f>
        <v>80</v>
      </c>
      <c r="V343" s="12" t="str">
        <f t="shared" si="10"/>
        <v>75-84</v>
      </c>
      <c r="W343" s="12">
        <f t="shared" si="11"/>
        <v>2026</v>
      </c>
      <c r="X343" t="str">
        <f>FormsData[[#This Row],[Organisation Code]] &amp; " - " &amp; FormsData[[#This Row],[Organisation]]</f>
        <v>A28579 - Partner Programme Test 04</v>
      </c>
    </row>
    <row r="344" spans="1:24" x14ac:dyDescent="0.2">
      <c r="A344" s="12" t="s">
        <v>420</v>
      </c>
      <c r="B344" s="13">
        <v>16811</v>
      </c>
      <c r="C344" s="12" t="s">
        <v>93</v>
      </c>
      <c r="D344" s="14" t="s">
        <v>417</v>
      </c>
      <c r="E344" s="12" t="s">
        <v>418</v>
      </c>
      <c r="F344" s="12" t="s">
        <v>46</v>
      </c>
      <c r="G344" s="12" t="s">
        <v>47</v>
      </c>
      <c r="H344" s="12" t="s">
        <v>63</v>
      </c>
      <c r="I344" s="14" t="s">
        <v>49</v>
      </c>
      <c r="J344" s="14" t="s">
        <v>223</v>
      </c>
      <c r="K344" s="15">
        <v>45520.538680555597</v>
      </c>
      <c r="L344" s="12" t="s">
        <v>65</v>
      </c>
      <c r="M344" s="12"/>
      <c r="N344" s="12" t="s">
        <v>69</v>
      </c>
      <c r="O344" s="14"/>
      <c r="P344" s="15">
        <v>45520.538680555597</v>
      </c>
      <c r="Q344" s="12" t="s">
        <v>65</v>
      </c>
      <c r="R344" s="12"/>
      <c r="S344" s="12" t="s">
        <v>69</v>
      </c>
      <c r="T344" s="14"/>
      <c r="U344" s="12">
        <f>IF(B344="","",DATEDIF(B344,[1]Settings!$B$1,"Y"))</f>
        <v>80</v>
      </c>
      <c r="V344" s="12" t="str">
        <f t="shared" si="10"/>
        <v>75-84</v>
      </c>
      <c r="W344" s="12">
        <f t="shared" si="11"/>
        <v>2024</v>
      </c>
      <c r="X344" t="str">
        <f>FormsData[[#This Row],[Organisation Code]] &amp; " - " &amp; FormsData[[#This Row],[Organisation]]</f>
        <v>A29390 - Partner Test CDB29390</v>
      </c>
    </row>
    <row r="345" spans="1:24" x14ac:dyDescent="0.2">
      <c r="A345" s="12" t="s">
        <v>420</v>
      </c>
      <c r="B345" s="13">
        <v>16811</v>
      </c>
      <c r="C345" s="12" t="s">
        <v>93</v>
      </c>
      <c r="D345" s="14" t="s">
        <v>417</v>
      </c>
      <c r="E345" s="12" t="s">
        <v>418</v>
      </c>
      <c r="F345" s="12" t="s">
        <v>70</v>
      </c>
      <c r="G345" s="12" t="s">
        <v>71</v>
      </c>
      <c r="H345" s="12" t="s">
        <v>63</v>
      </c>
      <c r="I345" s="14" t="s">
        <v>49</v>
      </c>
      <c r="J345" s="14" t="s">
        <v>223</v>
      </c>
      <c r="K345" s="15">
        <v>45455.422962962999</v>
      </c>
      <c r="L345" s="12" t="s">
        <v>75</v>
      </c>
      <c r="M345" s="12"/>
      <c r="N345" s="12" t="s">
        <v>76</v>
      </c>
      <c r="O345" s="14"/>
      <c r="P345" s="15">
        <v>45455.422962962999</v>
      </c>
      <c r="Q345" s="12" t="s">
        <v>75</v>
      </c>
      <c r="R345" s="12"/>
      <c r="S345" s="12" t="s">
        <v>76</v>
      </c>
      <c r="T345" s="14"/>
      <c r="U345" s="12">
        <f>IF(B345="","",DATEDIF(B345,[1]Settings!$B$1,"Y"))</f>
        <v>80</v>
      </c>
      <c r="V345" s="12" t="str">
        <f t="shared" si="10"/>
        <v>75-84</v>
      </c>
      <c r="W345" s="12">
        <f t="shared" si="11"/>
        <v>2024</v>
      </c>
      <c r="X345" t="str">
        <f>FormsData[[#This Row],[Organisation Code]] &amp; " - " &amp; FormsData[[#This Row],[Organisation]]</f>
        <v>A29390 - Partner Test CDB29390</v>
      </c>
    </row>
    <row r="346" spans="1:24" x14ac:dyDescent="0.2">
      <c r="A346" s="12" t="s">
        <v>420</v>
      </c>
      <c r="B346" s="13">
        <v>16811</v>
      </c>
      <c r="C346" s="12" t="s">
        <v>93</v>
      </c>
      <c r="D346" s="14" t="s">
        <v>417</v>
      </c>
      <c r="E346" s="12" t="s">
        <v>418</v>
      </c>
      <c r="F346" s="12" t="s">
        <v>385</v>
      </c>
      <c r="G346" s="12" t="s">
        <v>71</v>
      </c>
      <c r="H346" s="12" t="s">
        <v>63</v>
      </c>
      <c r="I346" s="14" t="s">
        <v>49</v>
      </c>
      <c r="J346" s="14" t="s">
        <v>223</v>
      </c>
      <c r="K346" s="15">
        <v>45644.5994444444</v>
      </c>
      <c r="L346" s="12" t="s">
        <v>65</v>
      </c>
      <c r="M346" s="12"/>
      <c r="N346" s="12" t="s">
        <v>69</v>
      </c>
      <c r="O346" s="14"/>
      <c r="P346" s="15">
        <v>45644.609606481499</v>
      </c>
      <c r="Q346" s="12" t="s">
        <v>65</v>
      </c>
      <c r="R346" s="12"/>
      <c r="S346" s="12" t="s">
        <v>69</v>
      </c>
      <c r="T346" s="14"/>
      <c r="U346" s="12">
        <f>IF(B346="","",DATEDIF(B346,[1]Settings!$B$1,"Y"))</f>
        <v>80</v>
      </c>
      <c r="V346" s="12" t="str">
        <f t="shared" si="10"/>
        <v>75-84</v>
      </c>
      <c r="W346" s="12">
        <f t="shared" si="11"/>
        <v>2024</v>
      </c>
      <c r="X346" t="str">
        <f>FormsData[[#This Row],[Organisation Code]] &amp; " - " &amp; FormsData[[#This Row],[Organisation]]</f>
        <v>A29390 - Partner Test CDB29390</v>
      </c>
    </row>
    <row r="347" spans="1:24" x14ac:dyDescent="0.2">
      <c r="A347" s="12" t="s">
        <v>420</v>
      </c>
      <c r="B347" s="13">
        <v>16811</v>
      </c>
      <c r="C347" s="12" t="s">
        <v>43</v>
      </c>
      <c r="D347" s="14" t="s">
        <v>417</v>
      </c>
      <c r="E347" s="12" t="s">
        <v>418</v>
      </c>
      <c r="F347" s="12" t="s">
        <v>79</v>
      </c>
      <c r="G347" s="12" t="s">
        <v>62</v>
      </c>
      <c r="H347" s="12" t="s">
        <v>63</v>
      </c>
      <c r="I347" s="14" t="s">
        <v>49</v>
      </c>
      <c r="J347" s="14" t="s">
        <v>223</v>
      </c>
      <c r="K347" s="15">
        <v>45118.587141203701</v>
      </c>
      <c r="L347" s="12" t="s">
        <v>68</v>
      </c>
      <c r="M347" s="12"/>
      <c r="N347" s="12" t="s">
        <v>76</v>
      </c>
      <c r="O347" s="14"/>
      <c r="P347" s="15">
        <v>45769.681550925903</v>
      </c>
      <c r="Q347" s="12" t="s">
        <v>68</v>
      </c>
      <c r="R347" s="12"/>
      <c r="S347" s="12" t="s">
        <v>76</v>
      </c>
      <c r="T347" s="14"/>
      <c r="U347" s="12">
        <f>IF(B347="","",DATEDIF(B347,[1]Settings!$B$1,"Y"))</f>
        <v>80</v>
      </c>
      <c r="V347" s="12" t="str">
        <f t="shared" si="10"/>
        <v>75-84</v>
      </c>
      <c r="W347" s="12">
        <f t="shared" si="11"/>
        <v>2023</v>
      </c>
      <c r="X347" t="str">
        <f>FormsData[[#This Row],[Organisation Code]] &amp; " - " &amp; FormsData[[#This Row],[Organisation]]</f>
        <v>A29390 - Partner Test CDB29390</v>
      </c>
    </row>
    <row r="348" spans="1:24" x14ac:dyDescent="0.2">
      <c r="A348" s="12" t="s">
        <v>420</v>
      </c>
      <c r="B348" s="13">
        <v>16811</v>
      </c>
      <c r="C348" s="12" t="s">
        <v>93</v>
      </c>
      <c r="D348" s="14" t="s">
        <v>417</v>
      </c>
      <c r="E348" s="12" t="s">
        <v>418</v>
      </c>
      <c r="F348" s="12" t="s">
        <v>87</v>
      </c>
      <c r="G348" s="12" t="s">
        <v>47</v>
      </c>
      <c r="H348" s="12" t="s">
        <v>63</v>
      </c>
      <c r="I348" s="14" t="s">
        <v>49</v>
      </c>
      <c r="J348" s="14" t="s">
        <v>223</v>
      </c>
      <c r="K348" s="15">
        <v>45120.481574074103</v>
      </c>
      <c r="L348" s="12" t="s">
        <v>74</v>
      </c>
      <c r="M348" s="12"/>
      <c r="N348" s="12" t="s">
        <v>76</v>
      </c>
      <c r="O348" s="14"/>
      <c r="P348" s="15">
        <v>46197.5705787037</v>
      </c>
      <c r="Q348" s="12" t="s">
        <v>68</v>
      </c>
      <c r="R348" s="12"/>
      <c r="S348" s="12" t="s">
        <v>76</v>
      </c>
      <c r="T348" s="14"/>
      <c r="U348" s="12">
        <f>IF(B348="","",DATEDIF(B348,[1]Settings!$B$1,"Y"))</f>
        <v>80</v>
      </c>
      <c r="V348" s="12" t="str">
        <f t="shared" si="10"/>
        <v>75-84</v>
      </c>
      <c r="W348" s="12">
        <f t="shared" si="11"/>
        <v>2023</v>
      </c>
      <c r="X348" t="str">
        <f>FormsData[[#This Row],[Organisation Code]] &amp; " - " &amp; FormsData[[#This Row],[Organisation]]</f>
        <v>A29390 - Partner Test CDB29390</v>
      </c>
    </row>
    <row r="349" spans="1:24" x14ac:dyDescent="0.2">
      <c r="A349" s="12" t="s">
        <v>420</v>
      </c>
      <c r="B349" s="13">
        <v>16811</v>
      </c>
      <c r="C349" s="12" t="s">
        <v>93</v>
      </c>
      <c r="D349" s="14" t="s">
        <v>417</v>
      </c>
      <c r="E349" s="12" t="s">
        <v>418</v>
      </c>
      <c r="F349" s="12" t="s">
        <v>87</v>
      </c>
      <c r="G349" s="12" t="s">
        <v>62</v>
      </c>
      <c r="H349" s="12" t="s">
        <v>63</v>
      </c>
      <c r="I349" s="14" t="s">
        <v>49</v>
      </c>
      <c r="J349" s="14" t="s">
        <v>223</v>
      </c>
      <c r="K349" s="15">
        <v>45118.633182870399</v>
      </c>
      <c r="L349" s="12" t="s">
        <v>74</v>
      </c>
      <c r="M349" s="12"/>
      <c r="N349" s="12" t="s">
        <v>76</v>
      </c>
      <c r="O349" s="14"/>
      <c r="P349" s="15">
        <v>45118.633182870399</v>
      </c>
      <c r="Q349" s="12" t="s">
        <v>74</v>
      </c>
      <c r="R349" s="12"/>
      <c r="S349" s="12" t="s">
        <v>76</v>
      </c>
      <c r="T349" s="14"/>
      <c r="U349" s="12">
        <f>IF(B349="","",DATEDIF(B349,[1]Settings!$B$1,"Y"))</f>
        <v>80</v>
      </c>
      <c r="V349" s="12" t="str">
        <f t="shared" si="10"/>
        <v>75-84</v>
      </c>
      <c r="W349" s="12">
        <f t="shared" si="11"/>
        <v>2023</v>
      </c>
      <c r="X349" t="str">
        <f>FormsData[[#This Row],[Organisation Code]] &amp; " - " &amp; FormsData[[#This Row],[Organisation]]</f>
        <v>A29390 - Partner Test CDB29390</v>
      </c>
    </row>
    <row r="350" spans="1:24" x14ac:dyDescent="0.2">
      <c r="A350" s="12" t="s">
        <v>420</v>
      </c>
      <c r="B350" s="13">
        <v>16811</v>
      </c>
      <c r="C350" s="12" t="s">
        <v>93</v>
      </c>
      <c r="D350" s="14" t="s">
        <v>417</v>
      </c>
      <c r="E350" s="12" t="s">
        <v>418</v>
      </c>
      <c r="F350" s="12" t="s">
        <v>87</v>
      </c>
      <c r="G350" s="12" t="s">
        <v>47</v>
      </c>
      <c r="H350" s="12" t="s">
        <v>63</v>
      </c>
      <c r="I350" s="14" t="s">
        <v>49</v>
      </c>
      <c r="J350" s="14" t="s">
        <v>223</v>
      </c>
      <c r="K350" s="15">
        <v>45120.483275462997</v>
      </c>
      <c r="L350" s="12" t="s">
        <v>74</v>
      </c>
      <c r="M350" s="12"/>
      <c r="N350" s="12" t="s">
        <v>76</v>
      </c>
      <c r="O350" s="14"/>
      <c r="P350" s="15">
        <v>45120.483275462997</v>
      </c>
      <c r="Q350" s="12" t="s">
        <v>74</v>
      </c>
      <c r="R350" s="12"/>
      <c r="S350" s="12" t="s">
        <v>76</v>
      </c>
      <c r="T350" s="14"/>
      <c r="U350" s="12">
        <f>IF(B350="","",DATEDIF(B350,[1]Settings!$B$1,"Y"))</f>
        <v>80</v>
      </c>
      <c r="V350" s="12" t="str">
        <f t="shared" si="10"/>
        <v>75-84</v>
      </c>
      <c r="W350" s="12">
        <f t="shared" si="11"/>
        <v>2023</v>
      </c>
      <c r="X350" t="str">
        <f>FormsData[[#This Row],[Organisation Code]] &amp; " - " &amp; FormsData[[#This Row],[Organisation]]</f>
        <v>A29390 - Partner Test CDB29390</v>
      </c>
    </row>
    <row r="351" spans="1:24" x14ac:dyDescent="0.2">
      <c r="A351" s="12" t="s">
        <v>420</v>
      </c>
      <c r="B351" s="13">
        <v>16811</v>
      </c>
      <c r="C351" s="12" t="s">
        <v>93</v>
      </c>
      <c r="D351" s="14" t="s">
        <v>417</v>
      </c>
      <c r="E351" s="12" t="s">
        <v>418</v>
      </c>
      <c r="F351" s="12" t="s">
        <v>46</v>
      </c>
      <c r="G351" s="12" t="s">
        <v>62</v>
      </c>
      <c r="H351" s="12" t="s">
        <v>63</v>
      </c>
      <c r="I351" s="14" t="s">
        <v>49</v>
      </c>
      <c r="J351" s="14" t="s">
        <v>223</v>
      </c>
      <c r="K351" s="15">
        <v>45320.6504166667</v>
      </c>
      <c r="L351" s="12" t="s">
        <v>68</v>
      </c>
      <c r="M351" s="12"/>
      <c r="N351" s="12" t="s">
        <v>76</v>
      </c>
      <c r="O351" s="14"/>
      <c r="P351" s="15">
        <v>45320.6504166667</v>
      </c>
      <c r="Q351" s="12" t="s">
        <v>68</v>
      </c>
      <c r="R351" s="12"/>
      <c r="S351" s="12" t="s">
        <v>76</v>
      </c>
      <c r="T351" s="14"/>
      <c r="U351" s="12">
        <f>IF(B351="","",DATEDIF(B351,[1]Settings!$B$1,"Y"))</f>
        <v>80</v>
      </c>
      <c r="V351" s="12" t="str">
        <f t="shared" si="10"/>
        <v>75-84</v>
      </c>
      <c r="W351" s="12">
        <f t="shared" si="11"/>
        <v>2024</v>
      </c>
      <c r="X351" t="str">
        <f>FormsData[[#This Row],[Organisation Code]] &amp; " - " &amp; FormsData[[#This Row],[Organisation]]</f>
        <v>A29390 - Partner Test CDB29390</v>
      </c>
    </row>
    <row r="352" spans="1:24" x14ac:dyDescent="0.2">
      <c r="A352" s="12" t="s">
        <v>420</v>
      </c>
      <c r="B352" s="13">
        <v>16811</v>
      </c>
      <c r="C352" s="12" t="s">
        <v>43</v>
      </c>
      <c r="D352" s="14" t="s">
        <v>417</v>
      </c>
      <c r="E352" s="12" t="s">
        <v>418</v>
      </c>
      <c r="F352" s="12" t="s">
        <v>86</v>
      </c>
      <c r="G352" s="12" t="s">
        <v>62</v>
      </c>
      <c r="H352" s="12" t="s">
        <v>63</v>
      </c>
      <c r="I352" s="14" t="s">
        <v>49</v>
      </c>
      <c r="J352" s="14" t="s">
        <v>223</v>
      </c>
      <c r="K352" s="15">
        <v>45120.669745370396</v>
      </c>
      <c r="L352" s="12" t="s">
        <v>74</v>
      </c>
      <c r="M352" s="12"/>
      <c r="N352" s="12" t="s">
        <v>76</v>
      </c>
      <c r="O352" s="14"/>
      <c r="P352" s="15">
        <v>45876.568356481497</v>
      </c>
      <c r="Q352" s="12" t="s">
        <v>75</v>
      </c>
      <c r="R352" s="12"/>
      <c r="S352" s="12" t="s">
        <v>76</v>
      </c>
      <c r="T352" s="14"/>
      <c r="U352" s="12">
        <f>IF(B352="","",DATEDIF(B352,[1]Settings!$B$1,"Y"))</f>
        <v>80</v>
      </c>
      <c r="V352" s="12" t="str">
        <f t="shared" si="10"/>
        <v>75-84</v>
      </c>
      <c r="W352" s="12">
        <f t="shared" si="11"/>
        <v>2023</v>
      </c>
      <c r="X352" t="str">
        <f>FormsData[[#This Row],[Organisation Code]] &amp; " - " &amp; FormsData[[#This Row],[Organisation]]</f>
        <v>A29390 - Partner Test CDB29390</v>
      </c>
    </row>
    <row r="353" spans="1:24" x14ac:dyDescent="0.2">
      <c r="A353" s="12" t="s">
        <v>420</v>
      </c>
      <c r="B353" s="13">
        <v>16811</v>
      </c>
      <c r="C353" s="12" t="s">
        <v>93</v>
      </c>
      <c r="D353" s="14" t="s">
        <v>417</v>
      </c>
      <c r="E353" s="12" t="s">
        <v>418</v>
      </c>
      <c r="F353" s="12" t="s">
        <v>87</v>
      </c>
      <c r="G353" s="12" t="s">
        <v>62</v>
      </c>
      <c r="H353" s="12" t="s">
        <v>63</v>
      </c>
      <c r="I353" s="14" t="s">
        <v>49</v>
      </c>
      <c r="J353" s="14" t="s">
        <v>223</v>
      </c>
      <c r="K353" s="15">
        <v>45118.649062500001</v>
      </c>
      <c r="L353" s="12" t="s">
        <v>74</v>
      </c>
      <c r="M353" s="12"/>
      <c r="N353" s="12" t="s">
        <v>76</v>
      </c>
      <c r="O353" s="14"/>
      <c r="P353" s="15">
        <v>45118.649062500001</v>
      </c>
      <c r="Q353" s="12" t="s">
        <v>74</v>
      </c>
      <c r="R353" s="12"/>
      <c r="S353" s="12" t="s">
        <v>76</v>
      </c>
      <c r="T353" s="14"/>
      <c r="U353" s="12">
        <f>IF(B353="","",DATEDIF(B353,[1]Settings!$B$1,"Y"))</f>
        <v>80</v>
      </c>
      <c r="V353" s="12" t="str">
        <f t="shared" si="10"/>
        <v>75-84</v>
      </c>
      <c r="W353" s="12">
        <f t="shared" si="11"/>
        <v>2023</v>
      </c>
      <c r="X353" t="str">
        <f>FormsData[[#This Row],[Organisation Code]] &amp; " - " &amp; FormsData[[#This Row],[Organisation]]</f>
        <v>A29390 - Partner Test CDB29390</v>
      </c>
    </row>
    <row r="354" spans="1:24" x14ac:dyDescent="0.2">
      <c r="A354" s="12" t="s">
        <v>420</v>
      </c>
      <c r="B354" s="13">
        <v>16811</v>
      </c>
      <c r="C354" s="12" t="s">
        <v>93</v>
      </c>
      <c r="D354" s="14" t="s">
        <v>417</v>
      </c>
      <c r="E354" s="12" t="s">
        <v>418</v>
      </c>
      <c r="F354" s="12" t="s">
        <v>87</v>
      </c>
      <c r="G354" s="12" t="s">
        <v>62</v>
      </c>
      <c r="H354" s="12" t="s">
        <v>63</v>
      </c>
      <c r="I354" s="14" t="s">
        <v>49</v>
      </c>
      <c r="J354" s="14" t="s">
        <v>223</v>
      </c>
      <c r="K354" s="15">
        <v>45118.6315972222</v>
      </c>
      <c r="L354" s="12" t="s">
        <v>74</v>
      </c>
      <c r="M354" s="12"/>
      <c r="N354" s="12" t="s">
        <v>76</v>
      </c>
      <c r="O354" s="14"/>
      <c r="P354" s="15">
        <v>45118.6315972222</v>
      </c>
      <c r="Q354" s="12" t="s">
        <v>74</v>
      </c>
      <c r="R354" s="12"/>
      <c r="S354" s="12" t="s">
        <v>76</v>
      </c>
      <c r="T354" s="14"/>
      <c r="U354" s="12">
        <f>IF(B354="","",DATEDIF(B354,[1]Settings!$B$1,"Y"))</f>
        <v>80</v>
      </c>
      <c r="V354" s="12" t="str">
        <f t="shared" si="10"/>
        <v>75-84</v>
      </c>
      <c r="W354" s="12">
        <f t="shared" si="11"/>
        <v>2023</v>
      </c>
      <c r="X354" t="str">
        <f>FormsData[[#This Row],[Organisation Code]] &amp; " - " &amp; FormsData[[#This Row],[Organisation]]</f>
        <v>A29390 - Partner Test CDB29390</v>
      </c>
    </row>
    <row r="355" spans="1:24" x14ac:dyDescent="0.2">
      <c r="A355" s="12" t="s">
        <v>420</v>
      </c>
      <c r="B355" s="13">
        <v>16811</v>
      </c>
      <c r="C355" s="12" t="s">
        <v>93</v>
      </c>
      <c r="D355" s="14" t="s">
        <v>417</v>
      </c>
      <c r="E355" s="12" t="s">
        <v>418</v>
      </c>
      <c r="F355" s="12" t="s">
        <v>87</v>
      </c>
      <c r="G355" s="12" t="s">
        <v>47</v>
      </c>
      <c r="H355" s="12" t="s">
        <v>63</v>
      </c>
      <c r="I355" s="14" t="s">
        <v>49</v>
      </c>
      <c r="J355" s="14" t="s">
        <v>223</v>
      </c>
      <c r="K355" s="15">
        <v>45118.651851851901</v>
      </c>
      <c r="L355" s="12" t="s">
        <v>74</v>
      </c>
      <c r="M355" s="12"/>
      <c r="N355" s="12" t="s">
        <v>76</v>
      </c>
      <c r="O355" s="14"/>
      <c r="P355" s="15">
        <v>45118.651851851901</v>
      </c>
      <c r="Q355" s="12" t="s">
        <v>74</v>
      </c>
      <c r="R355" s="12"/>
      <c r="S355" s="12" t="s">
        <v>76</v>
      </c>
      <c r="T355" s="14"/>
      <c r="U355" s="12">
        <f>IF(B355="","",DATEDIF(B355,[1]Settings!$B$1,"Y"))</f>
        <v>80</v>
      </c>
      <c r="V355" s="12" t="str">
        <f t="shared" si="10"/>
        <v>75-84</v>
      </c>
      <c r="W355" s="12">
        <f t="shared" si="11"/>
        <v>2023</v>
      </c>
      <c r="X355" t="str">
        <f>FormsData[[#This Row],[Organisation Code]] &amp; " - " &amp; FormsData[[#This Row],[Organisation]]</f>
        <v>A29390 - Partner Test CDB29390</v>
      </c>
    </row>
    <row r="356" spans="1:24" x14ac:dyDescent="0.2">
      <c r="A356" s="12" t="s">
        <v>420</v>
      </c>
      <c r="B356" s="13">
        <v>16811</v>
      </c>
      <c r="C356" s="12" t="s">
        <v>93</v>
      </c>
      <c r="D356" s="14" t="s">
        <v>417</v>
      </c>
      <c r="E356" s="12" t="s">
        <v>418</v>
      </c>
      <c r="F356" s="12" t="s">
        <v>84</v>
      </c>
      <c r="G356" s="12" t="s">
        <v>62</v>
      </c>
      <c r="H356" s="12" t="s">
        <v>63</v>
      </c>
      <c r="I356" s="14" t="s">
        <v>49</v>
      </c>
      <c r="J356" s="14" t="s">
        <v>223</v>
      </c>
      <c r="K356" s="15">
        <v>45525.5164351852</v>
      </c>
      <c r="L356" s="12" t="s">
        <v>65</v>
      </c>
      <c r="M356" s="12"/>
      <c r="N356" s="12" t="s">
        <v>69</v>
      </c>
      <c r="O356" s="14"/>
      <c r="P356" s="15">
        <v>45568.687650462998</v>
      </c>
      <c r="Q356" s="12" t="s">
        <v>65</v>
      </c>
      <c r="R356" s="12"/>
      <c r="S356" s="12" t="s">
        <v>69</v>
      </c>
      <c r="T356" s="14"/>
      <c r="U356" s="12">
        <f>IF(B356="","",DATEDIF(B356,[1]Settings!$B$1,"Y"))</f>
        <v>80</v>
      </c>
      <c r="V356" s="12" t="str">
        <f t="shared" si="10"/>
        <v>75-84</v>
      </c>
      <c r="W356" s="12">
        <f t="shared" si="11"/>
        <v>2024</v>
      </c>
      <c r="X356" t="str">
        <f>FormsData[[#This Row],[Organisation Code]] &amp; " - " &amp; FormsData[[#This Row],[Organisation]]</f>
        <v>A29390 - Partner Test CDB29390</v>
      </c>
    </row>
    <row r="357" spans="1:24" x14ac:dyDescent="0.2">
      <c r="A357" s="12" t="s">
        <v>420</v>
      </c>
      <c r="B357" s="13">
        <v>16811</v>
      </c>
      <c r="C357" s="12" t="s">
        <v>93</v>
      </c>
      <c r="D357" s="14" t="s">
        <v>417</v>
      </c>
      <c r="E357" s="12" t="s">
        <v>418</v>
      </c>
      <c r="F357" s="12" t="s">
        <v>46</v>
      </c>
      <c r="G357" s="12" t="s">
        <v>62</v>
      </c>
      <c r="H357" s="12" t="s">
        <v>63</v>
      </c>
      <c r="I357" s="14" t="s">
        <v>49</v>
      </c>
      <c r="J357" s="14" t="s">
        <v>223</v>
      </c>
      <c r="K357" s="15">
        <v>45436.422268518501</v>
      </c>
      <c r="L357" s="12" t="s">
        <v>65</v>
      </c>
      <c r="M357" s="12"/>
      <c r="N357" s="12" t="s">
        <v>69</v>
      </c>
      <c r="O357" s="14"/>
      <c r="P357" s="15">
        <v>45436.422268518501</v>
      </c>
      <c r="Q357" s="12" t="s">
        <v>65</v>
      </c>
      <c r="R357" s="12"/>
      <c r="S357" s="12" t="s">
        <v>69</v>
      </c>
      <c r="T357" s="14"/>
      <c r="U357" s="12">
        <f>IF(B357="","",DATEDIF(B357,[1]Settings!$B$1,"Y"))</f>
        <v>80</v>
      </c>
      <c r="V357" s="12" t="str">
        <f t="shared" si="10"/>
        <v>75-84</v>
      </c>
      <c r="W357" s="12">
        <f t="shared" si="11"/>
        <v>2024</v>
      </c>
      <c r="X357" t="str">
        <f>FormsData[[#This Row],[Organisation Code]] &amp; " - " &amp; FormsData[[#This Row],[Organisation]]</f>
        <v>A29390 - Partner Test CDB29390</v>
      </c>
    </row>
    <row r="358" spans="1:24" x14ac:dyDescent="0.2">
      <c r="A358" s="12" t="s">
        <v>420</v>
      </c>
      <c r="B358" s="13">
        <v>16811</v>
      </c>
      <c r="C358" s="12" t="s">
        <v>93</v>
      </c>
      <c r="D358" s="14" t="s">
        <v>417</v>
      </c>
      <c r="E358" s="12" t="s">
        <v>418</v>
      </c>
      <c r="F358" s="12" t="s">
        <v>87</v>
      </c>
      <c r="G358" s="12" t="s">
        <v>62</v>
      </c>
      <c r="H358" s="12" t="s">
        <v>63</v>
      </c>
      <c r="I358" s="14" t="s">
        <v>49</v>
      </c>
      <c r="J358" s="14" t="s">
        <v>223</v>
      </c>
      <c r="K358" s="15">
        <v>45118.632696759298</v>
      </c>
      <c r="L358" s="12" t="s">
        <v>74</v>
      </c>
      <c r="M358" s="12"/>
      <c r="N358" s="12" t="s">
        <v>76</v>
      </c>
      <c r="O358" s="14"/>
      <c r="P358" s="15">
        <v>45118.632696759298</v>
      </c>
      <c r="Q358" s="12" t="s">
        <v>74</v>
      </c>
      <c r="R358" s="12"/>
      <c r="S358" s="12" t="s">
        <v>76</v>
      </c>
      <c r="T358" s="14"/>
      <c r="U358" s="12">
        <f>IF(B358="","",DATEDIF(B358,[1]Settings!$B$1,"Y"))</f>
        <v>80</v>
      </c>
      <c r="V358" s="12" t="str">
        <f t="shared" si="10"/>
        <v>75-84</v>
      </c>
      <c r="W358" s="12">
        <f t="shared" si="11"/>
        <v>2023</v>
      </c>
      <c r="X358" t="str">
        <f>FormsData[[#This Row],[Organisation Code]] &amp; " - " &amp; FormsData[[#This Row],[Organisation]]</f>
        <v>A29390 - Partner Test CDB29390</v>
      </c>
    </row>
    <row r="359" spans="1:24" x14ac:dyDescent="0.2">
      <c r="A359" s="12" t="s">
        <v>420</v>
      </c>
      <c r="B359" s="13">
        <v>16811</v>
      </c>
      <c r="C359" s="12" t="s">
        <v>93</v>
      </c>
      <c r="D359" s="14" t="s">
        <v>417</v>
      </c>
      <c r="E359" s="12" t="s">
        <v>418</v>
      </c>
      <c r="F359" s="12" t="s">
        <v>46</v>
      </c>
      <c r="G359" s="12" t="s">
        <v>62</v>
      </c>
      <c r="H359" s="12" t="s">
        <v>63</v>
      </c>
      <c r="I359" s="14" t="s">
        <v>49</v>
      </c>
      <c r="J359" s="14" t="s">
        <v>223</v>
      </c>
      <c r="K359" s="15">
        <v>45322.6633449074</v>
      </c>
      <c r="L359" s="12" t="s">
        <v>68</v>
      </c>
      <c r="M359" s="12"/>
      <c r="N359" s="12" t="s">
        <v>76</v>
      </c>
      <c r="O359" s="14"/>
      <c r="P359" s="15">
        <v>45322.6633449074</v>
      </c>
      <c r="Q359" s="12" t="s">
        <v>68</v>
      </c>
      <c r="R359" s="12"/>
      <c r="S359" s="12" t="s">
        <v>76</v>
      </c>
      <c r="T359" s="14"/>
      <c r="U359" s="12">
        <f>IF(B359="","",DATEDIF(B359,[1]Settings!$B$1,"Y"))</f>
        <v>80</v>
      </c>
      <c r="V359" s="12" t="str">
        <f t="shared" si="10"/>
        <v>75-84</v>
      </c>
      <c r="W359" s="12">
        <f t="shared" si="11"/>
        <v>2024</v>
      </c>
      <c r="X359" t="str">
        <f>FormsData[[#This Row],[Organisation Code]] &amp; " - " &amp; FormsData[[#This Row],[Organisation]]</f>
        <v>A29390 - Partner Test CDB29390</v>
      </c>
    </row>
    <row r="360" spans="1:24" x14ac:dyDescent="0.2">
      <c r="A360" s="12" t="s">
        <v>420</v>
      </c>
      <c r="B360" s="13">
        <v>16811</v>
      </c>
      <c r="C360" s="12" t="s">
        <v>93</v>
      </c>
      <c r="D360" s="14" t="s">
        <v>417</v>
      </c>
      <c r="E360" s="12" t="s">
        <v>418</v>
      </c>
      <c r="F360" s="12" t="s">
        <v>78</v>
      </c>
      <c r="G360" s="12" t="s">
        <v>62</v>
      </c>
      <c r="H360" s="12" t="s">
        <v>63</v>
      </c>
      <c r="I360" s="14" t="s">
        <v>49</v>
      </c>
      <c r="J360" s="14" t="s">
        <v>223</v>
      </c>
      <c r="K360" s="15">
        <v>45565.663946759298</v>
      </c>
      <c r="L360" s="12" t="s">
        <v>75</v>
      </c>
      <c r="M360" s="12"/>
      <c r="N360" s="12" t="s">
        <v>76</v>
      </c>
      <c r="O360" s="14"/>
      <c r="P360" s="15">
        <v>45722.4384027778</v>
      </c>
      <c r="Q360" s="12" t="s">
        <v>65</v>
      </c>
      <c r="R360" s="12"/>
      <c r="S360" s="12" t="s">
        <v>101</v>
      </c>
      <c r="T360" s="14"/>
      <c r="U360" s="12">
        <f>IF(B360="","",DATEDIF(B360,[1]Settings!$B$1,"Y"))</f>
        <v>80</v>
      </c>
      <c r="V360" s="12" t="str">
        <f t="shared" si="10"/>
        <v>75-84</v>
      </c>
      <c r="W360" s="12">
        <f t="shared" si="11"/>
        <v>2024</v>
      </c>
      <c r="X360" t="str">
        <f>FormsData[[#This Row],[Organisation Code]] &amp; " - " &amp; FormsData[[#This Row],[Organisation]]</f>
        <v>A29390 - Partner Test CDB29390</v>
      </c>
    </row>
    <row r="361" spans="1:24" x14ac:dyDescent="0.2">
      <c r="A361" s="12" t="s">
        <v>420</v>
      </c>
      <c r="B361" s="13">
        <v>16811</v>
      </c>
      <c r="C361" s="12" t="s">
        <v>93</v>
      </c>
      <c r="D361" s="14" t="s">
        <v>417</v>
      </c>
      <c r="E361" s="12" t="s">
        <v>418</v>
      </c>
      <c r="F361" s="12" t="s">
        <v>385</v>
      </c>
      <c r="G361" s="12" t="s">
        <v>77</v>
      </c>
      <c r="H361" s="12" t="s">
        <v>63</v>
      </c>
      <c r="I361" s="14" t="s">
        <v>49</v>
      </c>
      <c r="J361" s="14" t="s">
        <v>223</v>
      </c>
      <c r="K361" s="15">
        <v>45644.617650462998</v>
      </c>
      <c r="L361" s="12" t="s">
        <v>65</v>
      </c>
      <c r="M361" s="12"/>
      <c r="N361" s="12" t="s">
        <v>69</v>
      </c>
      <c r="O361" s="14"/>
      <c r="P361" s="15">
        <v>45644.617650462998</v>
      </c>
      <c r="Q361" s="12" t="s">
        <v>65</v>
      </c>
      <c r="R361" s="12"/>
      <c r="S361" s="12" t="s">
        <v>69</v>
      </c>
      <c r="T361" s="14"/>
      <c r="U361" s="12">
        <f>IF(B361="","",DATEDIF(B361,[1]Settings!$B$1,"Y"))</f>
        <v>80</v>
      </c>
      <c r="V361" s="12" t="str">
        <f t="shared" si="10"/>
        <v>75-84</v>
      </c>
      <c r="W361" s="12">
        <f t="shared" si="11"/>
        <v>2024</v>
      </c>
      <c r="X361" t="str">
        <f>FormsData[[#This Row],[Organisation Code]] &amp; " - " &amp; FormsData[[#This Row],[Organisation]]</f>
        <v>A29390 - Partner Test CDB29390</v>
      </c>
    </row>
    <row r="362" spans="1:24" x14ac:dyDescent="0.2">
      <c r="A362" s="12" t="s">
        <v>420</v>
      </c>
      <c r="B362" s="13">
        <v>16811</v>
      </c>
      <c r="C362" s="12" t="s">
        <v>93</v>
      </c>
      <c r="D362" s="14" t="s">
        <v>417</v>
      </c>
      <c r="E362" s="12" t="s">
        <v>418</v>
      </c>
      <c r="F362" s="12" t="s">
        <v>84</v>
      </c>
      <c r="G362" s="12" t="s">
        <v>47</v>
      </c>
      <c r="H362" s="12" t="s">
        <v>63</v>
      </c>
      <c r="I362" s="14" t="s">
        <v>49</v>
      </c>
      <c r="J362" s="14" t="s">
        <v>223</v>
      </c>
      <c r="K362" s="15">
        <v>45579.528634259303</v>
      </c>
      <c r="L362" s="12" t="s">
        <v>65</v>
      </c>
      <c r="M362" s="12"/>
      <c r="N362" s="12" t="s">
        <v>69</v>
      </c>
      <c r="O362" s="14"/>
      <c r="P362" s="15">
        <v>46197.483032407399</v>
      </c>
      <c r="Q362" s="12" t="s">
        <v>68</v>
      </c>
      <c r="R362" s="12"/>
      <c r="S362" s="12" t="s">
        <v>76</v>
      </c>
      <c r="T362" s="14"/>
      <c r="U362" s="12">
        <f>IF(B362="","",DATEDIF(B362,[1]Settings!$B$1,"Y"))</f>
        <v>80</v>
      </c>
      <c r="V362" s="12" t="str">
        <f t="shared" si="10"/>
        <v>75-84</v>
      </c>
      <c r="W362" s="12">
        <f t="shared" si="11"/>
        <v>2024</v>
      </c>
      <c r="X362" t="str">
        <f>FormsData[[#This Row],[Organisation Code]] &amp; " - " &amp; FormsData[[#This Row],[Organisation]]</f>
        <v>A29390 - Partner Test CDB29390</v>
      </c>
    </row>
    <row r="363" spans="1:24" x14ac:dyDescent="0.2">
      <c r="A363" s="12" t="s">
        <v>420</v>
      </c>
      <c r="B363" s="13">
        <v>16811</v>
      </c>
      <c r="C363" s="12" t="s">
        <v>93</v>
      </c>
      <c r="D363" s="14" t="s">
        <v>417</v>
      </c>
      <c r="E363" s="12" t="s">
        <v>418</v>
      </c>
      <c r="F363" s="12" t="s">
        <v>85</v>
      </c>
      <c r="G363" s="12" t="s">
        <v>47</v>
      </c>
      <c r="H363" s="12" t="s">
        <v>63</v>
      </c>
      <c r="I363" s="14" t="s">
        <v>49</v>
      </c>
      <c r="J363" s="14" t="s">
        <v>223</v>
      </c>
      <c r="K363" s="15">
        <v>45643.614201388897</v>
      </c>
      <c r="L363" s="12" t="s">
        <v>68</v>
      </c>
      <c r="M363" s="12"/>
      <c r="N363" s="12" t="s">
        <v>69</v>
      </c>
      <c r="O363" s="14"/>
      <c r="P363" s="15">
        <v>46057.657986111102</v>
      </c>
      <c r="Q363" s="12" t="s">
        <v>68</v>
      </c>
      <c r="R363" s="12"/>
      <c r="S363" s="12" t="s">
        <v>76</v>
      </c>
      <c r="T363" s="14"/>
      <c r="U363" s="12">
        <f>IF(B363="","",DATEDIF(B363,[1]Settings!$B$1,"Y"))</f>
        <v>80</v>
      </c>
      <c r="V363" s="12" t="str">
        <f t="shared" si="10"/>
        <v>75-84</v>
      </c>
      <c r="W363" s="12">
        <f t="shared" si="11"/>
        <v>2024</v>
      </c>
      <c r="X363" t="str">
        <f>FormsData[[#This Row],[Organisation Code]] &amp; " - " &amp; FormsData[[#This Row],[Organisation]]</f>
        <v>A29390 - Partner Test CDB29390</v>
      </c>
    </row>
    <row r="364" spans="1:24" x14ac:dyDescent="0.2">
      <c r="A364" s="12" t="s">
        <v>420</v>
      </c>
      <c r="B364" s="13">
        <v>16811</v>
      </c>
      <c r="C364" s="12" t="s">
        <v>93</v>
      </c>
      <c r="D364" s="14" t="s">
        <v>417</v>
      </c>
      <c r="E364" s="12" t="s">
        <v>418</v>
      </c>
      <c r="F364" s="12" t="s">
        <v>87</v>
      </c>
      <c r="G364" s="12" t="s">
        <v>62</v>
      </c>
      <c r="H364" s="12" t="s">
        <v>63</v>
      </c>
      <c r="I364" s="14" t="s">
        <v>49</v>
      </c>
      <c r="J364" s="14" t="s">
        <v>223</v>
      </c>
      <c r="K364" s="15">
        <v>45118.641331018502</v>
      </c>
      <c r="L364" s="12" t="s">
        <v>74</v>
      </c>
      <c r="M364" s="12"/>
      <c r="N364" s="12" t="s">
        <v>76</v>
      </c>
      <c r="O364" s="14"/>
      <c r="P364" s="15">
        <v>45118.641331018502</v>
      </c>
      <c r="Q364" s="12" t="s">
        <v>74</v>
      </c>
      <c r="R364" s="12"/>
      <c r="S364" s="12" t="s">
        <v>76</v>
      </c>
      <c r="T364" s="14"/>
      <c r="U364" s="12">
        <f>IF(B364="","",DATEDIF(B364,[1]Settings!$B$1,"Y"))</f>
        <v>80</v>
      </c>
      <c r="V364" s="12" t="str">
        <f t="shared" si="10"/>
        <v>75-84</v>
      </c>
      <c r="W364" s="12">
        <f t="shared" si="11"/>
        <v>2023</v>
      </c>
      <c r="X364" t="str">
        <f>FormsData[[#This Row],[Organisation Code]] &amp; " - " &amp; FormsData[[#This Row],[Organisation]]</f>
        <v>A29390 - Partner Test CDB29390</v>
      </c>
    </row>
    <row r="365" spans="1:24" x14ac:dyDescent="0.2">
      <c r="A365" s="12" t="s">
        <v>420</v>
      </c>
      <c r="B365" s="13">
        <v>16811</v>
      </c>
      <c r="C365" s="12" t="s">
        <v>93</v>
      </c>
      <c r="D365" s="14" t="s">
        <v>417</v>
      </c>
      <c r="E365" s="12" t="s">
        <v>418</v>
      </c>
      <c r="F365" s="12" t="s">
        <v>87</v>
      </c>
      <c r="G365" s="12" t="s">
        <v>62</v>
      </c>
      <c r="H365" s="12" t="s">
        <v>63</v>
      </c>
      <c r="I365" s="14" t="s">
        <v>49</v>
      </c>
      <c r="J365" s="14" t="s">
        <v>223</v>
      </c>
      <c r="K365" s="15">
        <v>45118.630856481497</v>
      </c>
      <c r="L365" s="12" t="s">
        <v>74</v>
      </c>
      <c r="M365" s="12"/>
      <c r="N365" s="12" t="s">
        <v>76</v>
      </c>
      <c r="O365" s="14"/>
      <c r="P365" s="15">
        <v>45118.630856481497</v>
      </c>
      <c r="Q365" s="12" t="s">
        <v>74</v>
      </c>
      <c r="R365" s="12"/>
      <c r="S365" s="12" t="s">
        <v>76</v>
      </c>
      <c r="T365" s="14"/>
      <c r="U365" s="12">
        <f>IF(B365="","",DATEDIF(B365,[1]Settings!$B$1,"Y"))</f>
        <v>80</v>
      </c>
      <c r="V365" s="12" t="str">
        <f t="shared" si="10"/>
        <v>75-84</v>
      </c>
      <c r="W365" s="12">
        <f t="shared" si="11"/>
        <v>2023</v>
      </c>
      <c r="X365" t="str">
        <f>FormsData[[#This Row],[Organisation Code]] &amp; " - " &amp; FormsData[[#This Row],[Organisation]]</f>
        <v>A29390 - Partner Test CDB29390</v>
      </c>
    </row>
    <row r="366" spans="1:24" x14ac:dyDescent="0.2">
      <c r="A366" s="12" t="s">
        <v>420</v>
      </c>
      <c r="B366" s="13">
        <v>16811</v>
      </c>
      <c r="C366" s="12" t="s">
        <v>93</v>
      </c>
      <c r="D366" s="14" t="s">
        <v>417</v>
      </c>
      <c r="E366" s="12" t="s">
        <v>418</v>
      </c>
      <c r="F366" s="12" t="s">
        <v>385</v>
      </c>
      <c r="G366" s="12" t="s">
        <v>77</v>
      </c>
      <c r="H366" s="12" t="s">
        <v>63</v>
      </c>
      <c r="I366" s="14" t="s">
        <v>49</v>
      </c>
      <c r="J366" s="14" t="s">
        <v>223</v>
      </c>
      <c r="K366" s="15">
        <v>45643.453680555598</v>
      </c>
      <c r="L366" s="12" t="s">
        <v>68</v>
      </c>
      <c r="M366" s="12"/>
      <c r="N366" s="12" t="s">
        <v>69</v>
      </c>
      <c r="O366" s="14"/>
      <c r="P366" s="15">
        <v>45643.453680555598</v>
      </c>
      <c r="Q366" s="12" t="s">
        <v>68</v>
      </c>
      <c r="R366" s="12"/>
      <c r="S366" s="12" t="s">
        <v>69</v>
      </c>
      <c r="T366" s="14"/>
      <c r="U366" s="12">
        <f>IF(B366="","",DATEDIF(B366,[1]Settings!$B$1,"Y"))</f>
        <v>80</v>
      </c>
      <c r="V366" s="12" t="str">
        <f t="shared" si="10"/>
        <v>75-84</v>
      </c>
      <c r="W366" s="12">
        <f t="shared" si="11"/>
        <v>2024</v>
      </c>
      <c r="X366" t="str">
        <f>FormsData[[#This Row],[Organisation Code]] &amp; " - " &amp; FormsData[[#This Row],[Organisation]]</f>
        <v>A29390 - Partner Test CDB29390</v>
      </c>
    </row>
    <row r="367" spans="1:24" x14ac:dyDescent="0.2">
      <c r="A367" s="12" t="s">
        <v>420</v>
      </c>
      <c r="B367" s="13">
        <v>16811</v>
      </c>
      <c r="C367" s="12" t="s">
        <v>93</v>
      </c>
      <c r="D367" s="14" t="s">
        <v>417</v>
      </c>
      <c r="E367" s="12" t="s">
        <v>418</v>
      </c>
      <c r="F367" s="12" t="s">
        <v>385</v>
      </c>
      <c r="G367" s="12" t="s">
        <v>71</v>
      </c>
      <c r="H367" s="12" t="s">
        <v>63</v>
      </c>
      <c r="I367" s="14" t="s">
        <v>49</v>
      </c>
      <c r="J367" s="14" t="s">
        <v>223</v>
      </c>
      <c r="K367" s="15">
        <v>45603.680081018501</v>
      </c>
      <c r="L367" s="12" t="s">
        <v>68</v>
      </c>
      <c r="M367" s="12"/>
      <c r="N367" s="12" t="s">
        <v>69</v>
      </c>
      <c r="O367" s="14"/>
      <c r="P367" s="15">
        <v>45603.6820717593</v>
      </c>
      <c r="Q367" s="12" t="s">
        <v>68</v>
      </c>
      <c r="R367" s="12"/>
      <c r="S367" s="12" t="s">
        <v>69</v>
      </c>
      <c r="T367" s="14"/>
      <c r="U367" s="12">
        <f>IF(B367="","",DATEDIF(B367,[1]Settings!$B$1,"Y"))</f>
        <v>80</v>
      </c>
      <c r="V367" s="12" t="str">
        <f t="shared" si="10"/>
        <v>75-84</v>
      </c>
      <c r="W367" s="12">
        <f t="shared" si="11"/>
        <v>2024</v>
      </c>
      <c r="X367" t="str">
        <f>FormsData[[#This Row],[Organisation Code]] &amp; " - " &amp; FormsData[[#This Row],[Organisation]]</f>
        <v>A29390 - Partner Test CDB29390</v>
      </c>
    </row>
    <row r="368" spans="1:24" x14ac:dyDescent="0.2">
      <c r="A368" s="12" t="s">
        <v>420</v>
      </c>
      <c r="B368" s="13">
        <v>16811</v>
      </c>
      <c r="C368" s="12" t="s">
        <v>93</v>
      </c>
      <c r="D368" s="14" t="s">
        <v>417</v>
      </c>
      <c r="E368" s="12" t="s">
        <v>418</v>
      </c>
      <c r="F368" s="12" t="s">
        <v>87</v>
      </c>
      <c r="G368" s="12" t="s">
        <v>62</v>
      </c>
      <c r="H368" s="12" t="s">
        <v>63</v>
      </c>
      <c r="I368" s="14" t="s">
        <v>49</v>
      </c>
      <c r="J368" s="14" t="s">
        <v>223</v>
      </c>
      <c r="K368" s="15">
        <v>45118.648668981499</v>
      </c>
      <c r="L368" s="12" t="s">
        <v>74</v>
      </c>
      <c r="M368" s="12"/>
      <c r="N368" s="12" t="s">
        <v>76</v>
      </c>
      <c r="O368" s="14"/>
      <c r="P368" s="15">
        <v>45118.648668981499</v>
      </c>
      <c r="Q368" s="12" t="s">
        <v>74</v>
      </c>
      <c r="R368" s="12"/>
      <c r="S368" s="12" t="s">
        <v>76</v>
      </c>
      <c r="T368" s="14"/>
      <c r="U368" s="12">
        <f>IF(B368="","",DATEDIF(B368,[1]Settings!$B$1,"Y"))</f>
        <v>80</v>
      </c>
      <c r="V368" s="12" t="str">
        <f t="shared" si="10"/>
        <v>75-84</v>
      </c>
      <c r="W368" s="12">
        <f t="shared" si="11"/>
        <v>2023</v>
      </c>
      <c r="X368" t="str">
        <f>FormsData[[#This Row],[Organisation Code]] &amp; " - " &amp; FormsData[[#This Row],[Organisation]]</f>
        <v>A29390 - Partner Test CDB29390</v>
      </c>
    </row>
    <row r="369" spans="1:24" x14ac:dyDescent="0.2">
      <c r="A369" s="12" t="s">
        <v>420</v>
      </c>
      <c r="B369" s="13">
        <v>16811</v>
      </c>
      <c r="C369" s="12" t="s">
        <v>93</v>
      </c>
      <c r="D369" s="14" t="s">
        <v>417</v>
      </c>
      <c r="E369" s="12" t="s">
        <v>418</v>
      </c>
      <c r="F369" s="12" t="s">
        <v>87</v>
      </c>
      <c r="G369" s="12" t="s">
        <v>47</v>
      </c>
      <c r="H369" s="12" t="s">
        <v>63</v>
      </c>
      <c r="I369" s="14" t="s">
        <v>49</v>
      </c>
      <c r="J369" s="14" t="s">
        <v>223</v>
      </c>
      <c r="K369" s="15">
        <v>45118.650520833296</v>
      </c>
      <c r="L369" s="12" t="s">
        <v>74</v>
      </c>
      <c r="M369" s="12"/>
      <c r="N369" s="12" t="s">
        <v>76</v>
      </c>
      <c r="O369" s="14"/>
      <c r="P369" s="15">
        <v>45118.650520833296</v>
      </c>
      <c r="Q369" s="12" t="s">
        <v>74</v>
      </c>
      <c r="R369" s="12"/>
      <c r="S369" s="12" t="s">
        <v>76</v>
      </c>
      <c r="T369" s="14"/>
      <c r="U369" s="12">
        <f>IF(B369="","",DATEDIF(B369,[1]Settings!$B$1,"Y"))</f>
        <v>80</v>
      </c>
      <c r="V369" s="12" t="str">
        <f t="shared" si="10"/>
        <v>75-84</v>
      </c>
      <c r="W369" s="12">
        <f t="shared" si="11"/>
        <v>2023</v>
      </c>
      <c r="X369" t="str">
        <f>FormsData[[#This Row],[Organisation Code]] &amp; " - " &amp; FormsData[[#This Row],[Organisation]]</f>
        <v>A29390 - Partner Test CDB29390</v>
      </c>
    </row>
    <row r="370" spans="1:24" x14ac:dyDescent="0.2">
      <c r="A370" s="12" t="s">
        <v>420</v>
      </c>
      <c r="B370" s="13">
        <v>16811</v>
      </c>
      <c r="C370" s="12" t="s">
        <v>93</v>
      </c>
      <c r="D370" s="14" t="s">
        <v>417</v>
      </c>
      <c r="E370" s="12" t="s">
        <v>418</v>
      </c>
      <c r="F370" s="12" t="s">
        <v>70</v>
      </c>
      <c r="G370" s="12" t="s">
        <v>71</v>
      </c>
      <c r="H370" s="12" t="s">
        <v>63</v>
      </c>
      <c r="I370" s="14" t="s">
        <v>49</v>
      </c>
      <c r="J370" s="14" t="s">
        <v>223</v>
      </c>
      <c r="K370" s="15">
        <v>45608.676331018498</v>
      </c>
      <c r="L370" s="12" t="s">
        <v>68</v>
      </c>
      <c r="M370" s="12"/>
      <c r="N370" s="12" t="s">
        <v>69</v>
      </c>
      <c r="O370" s="14"/>
      <c r="P370" s="15">
        <v>45770.690752314797</v>
      </c>
      <c r="Q370" s="12" t="s">
        <v>68</v>
      </c>
      <c r="R370" s="12"/>
      <c r="S370" s="12" t="s">
        <v>76</v>
      </c>
      <c r="T370" s="14"/>
      <c r="U370" s="12">
        <f>IF(B370="","",DATEDIF(B370,[1]Settings!$B$1,"Y"))</f>
        <v>80</v>
      </c>
      <c r="V370" s="12" t="str">
        <f t="shared" si="10"/>
        <v>75-84</v>
      </c>
      <c r="W370" s="12">
        <f t="shared" si="11"/>
        <v>2024</v>
      </c>
      <c r="X370" t="str">
        <f>FormsData[[#This Row],[Organisation Code]] &amp; " - " &amp; FormsData[[#This Row],[Organisation]]</f>
        <v>A29390 - Partner Test CDB29390</v>
      </c>
    </row>
    <row r="371" spans="1:24" x14ac:dyDescent="0.2">
      <c r="A371" s="12" t="s">
        <v>420</v>
      </c>
      <c r="B371" s="13">
        <v>16811</v>
      </c>
      <c r="C371" s="12" t="s">
        <v>93</v>
      </c>
      <c r="D371" s="14" t="s">
        <v>417</v>
      </c>
      <c r="E371" s="12" t="s">
        <v>418</v>
      </c>
      <c r="F371" s="12" t="s">
        <v>70</v>
      </c>
      <c r="G371" s="12" t="s">
        <v>71</v>
      </c>
      <c r="H371" s="12" t="s">
        <v>63</v>
      </c>
      <c r="I371" s="14" t="s">
        <v>49</v>
      </c>
      <c r="J371" s="14" t="s">
        <v>223</v>
      </c>
      <c r="K371" s="15">
        <v>45608.650046296301</v>
      </c>
      <c r="L371" s="12" t="s">
        <v>68</v>
      </c>
      <c r="M371" s="12"/>
      <c r="N371" s="12" t="s">
        <v>69</v>
      </c>
      <c r="O371" s="14"/>
      <c r="P371" s="15">
        <v>45608.652650463002</v>
      </c>
      <c r="Q371" s="12" t="s">
        <v>68</v>
      </c>
      <c r="R371" s="12"/>
      <c r="S371" s="12" t="s">
        <v>69</v>
      </c>
      <c r="T371" s="14"/>
      <c r="U371" s="12">
        <f>IF(B371="","",DATEDIF(B371,[1]Settings!$B$1,"Y"))</f>
        <v>80</v>
      </c>
      <c r="V371" s="12" t="str">
        <f t="shared" si="10"/>
        <v>75-84</v>
      </c>
      <c r="W371" s="12">
        <f t="shared" si="11"/>
        <v>2024</v>
      </c>
      <c r="X371" t="str">
        <f>FormsData[[#This Row],[Organisation Code]] &amp; " - " &amp; FormsData[[#This Row],[Organisation]]</f>
        <v>A29390 - Partner Test CDB29390</v>
      </c>
    </row>
    <row r="372" spans="1:24" x14ac:dyDescent="0.2">
      <c r="A372" s="12" t="s">
        <v>420</v>
      </c>
      <c r="B372" s="13">
        <v>16811</v>
      </c>
      <c r="C372" s="12" t="s">
        <v>93</v>
      </c>
      <c r="D372" s="14" t="s">
        <v>417</v>
      </c>
      <c r="E372" s="12" t="s">
        <v>418</v>
      </c>
      <c r="F372" s="12" t="s">
        <v>87</v>
      </c>
      <c r="G372" s="12" t="s">
        <v>62</v>
      </c>
      <c r="H372" s="12" t="s">
        <v>63</v>
      </c>
      <c r="I372" s="14" t="s">
        <v>49</v>
      </c>
      <c r="J372" s="14" t="s">
        <v>223</v>
      </c>
      <c r="K372" s="15">
        <v>45118.649456018502</v>
      </c>
      <c r="L372" s="12" t="s">
        <v>74</v>
      </c>
      <c r="M372" s="12"/>
      <c r="N372" s="12" t="s">
        <v>76</v>
      </c>
      <c r="O372" s="14"/>
      <c r="P372" s="15">
        <v>45118.649456018502</v>
      </c>
      <c r="Q372" s="12" t="s">
        <v>74</v>
      </c>
      <c r="R372" s="12"/>
      <c r="S372" s="12" t="s">
        <v>76</v>
      </c>
      <c r="T372" s="14"/>
      <c r="U372" s="12">
        <f>IF(B372="","",DATEDIF(B372,[1]Settings!$B$1,"Y"))</f>
        <v>80</v>
      </c>
      <c r="V372" s="12" t="str">
        <f t="shared" si="10"/>
        <v>75-84</v>
      </c>
      <c r="W372" s="12">
        <f t="shared" si="11"/>
        <v>2023</v>
      </c>
      <c r="X372" t="str">
        <f>FormsData[[#This Row],[Organisation Code]] &amp; " - " &amp; FormsData[[#This Row],[Organisation]]</f>
        <v>A29390 - Partner Test CDB29390</v>
      </c>
    </row>
    <row r="373" spans="1:24" x14ac:dyDescent="0.2">
      <c r="A373" s="12" t="s">
        <v>420</v>
      </c>
      <c r="B373" s="13">
        <v>16811</v>
      </c>
      <c r="C373" s="12" t="s">
        <v>93</v>
      </c>
      <c r="D373" s="14" t="s">
        <v>417</v>
      </c>
      <c r="E373" s="12" t="s">
        <v>418</v>
      </c>
      <c r="F373" s="12" t="s">
        <v>78</v>
      </c>
      <c r="G373" s="12" t="s">
        <v>62</v>
      </c>
      <c r="H373" s="12" t="s">
        <v>63</v>
      </c>
      <c r="I373" s="14" t="s">
        <v>49</v>
      </c>
      <c r="J373" s="14" t="s">
        <v>223</v>
      </c>
      <c r="K373" s="15">
        <v>45565.662905092599</v>
      </c>
      <c r="L373" s="12" t="s">
        <v>75</v>
      </c>
      <c r="M373" s="12"/>
      <c r="N373" s="12" t="s">
        <v>76</v>
      </c>
      <c r="O373" s="14"/>
      <c r="P373" s="15">
        <v>45565.662905092599</v>
      </c>
      <c r="Q373" s="12" t="s">
        <v>75</v>
      </c>
      <c r="R373" s="12"/>
      <c r="S373" s="12" t="s">
        <v>76</v>
      </c>
      <c r="T373" s="14"/>
      <c r="U373" s="12">
        <f>IF(B373="","",DATEDIF(B373,[1]Settings!$B$1,"Y"))</f>
        <v>80</v>
      </c>
      <c r="V373" s="12" t="str">
        <f t="shared" si="10"/>
        <v>75-84</v>
      </c>
      <c r="W373" s="12">
        <f t="shared" si="11"/>
        <v>2024</v>
      </c>
      <c r="X373" t="str">
        <f>FormsData[[#This Row],[Organisation Code]] &amp; " - " &amp; FormsData[[#This Row],[Organisation]]</f>
        <v>A29390 - Partner Test CDB29390</v>
      </c>
    </row>
    <row r="374" spans="1:24" x14ac:dyDescent="0.2">
      <c r="A374" s="12" t="s">
        <v>420</v>
      </c>
      <c r="B374" s="13">
        <v>16811</v>
      </c>
      <c r="C374" s="12" t="s">
        <v>93</v>
      </c>
      <c r="D374" s="14" t="s">
        <v>417</v>
      </c>
      <c r="E374" s="12" t="s">
        <v>418</v>
      </c>
      <c r="F374" s="12" t="s">
        <v>84</v>
      </c>
      <c r="G374" s="12" t="s">
        <v>62</v>
      </c>
      <c r="H374" s="12" t="s">
        <v>63</v>
      </c>
      <c r="I374" s="14" t="s">
        <v>49</v>
      </c>
      <c r="J374" s="14" t="s">
        <v>223</v>
      </c>
      <c r="K374" s="15">
        <v>45525.503344907404</v>
      </c>
      <c r="L374" s="12" t="s">
        <v>104</v>
      </c>
      <c r="M374" s="12"/>
      <c r="N374" s="12" t="s">
        <v>76</v>
      </c>
      <c r="O374" s="14"/>
      <c r="P374" s="15">
        <v>45525.503344907404</v>
      </c>
      <c r="Q374" s="12" t="s">
        <v>65</v>
      </c>
      <c r="R374" s="12"/>
      <c r="S374" s="12" t="s">
        <v>69</v>
      </c>
      <c r="T374" s="14"/>
      <c r="U374" s="12">
        <f>IF(B374="","",DATEDIF(B374,[1]Settings!$B$1,"Y"))</f>
        <v>80</v>
      </c>
      <c r="V374" s="12" t="str">
        <f t="shared" si="10"/>
        <v>75-84</v>
      </c>
      <c r="W374" s="12">
        <f t="shared" si="11"/>
        <v>2024</v>
      </c>
      <c r="X374" t="str">
        <f>FormsData[[#This Row],[Organisation Code]] &amp; " - " &amp; FormsData[[#This Row],[Organisation]]</f>
        <v>A29390 - Partner Test CDB29390</v>
      </c>
    </row>
    <row r="375" spans="1:24" x14ac:dyDescent="0.2">
      <c r="A375" s="12" t="s">
        <v>421</v>
      </c>
      <c r="B375" s="13">
        <v>7703</v>
      </c>
      <c r="C375" s="12" t="s">
        <v>43</v>
      </c>
      <c r="D375" s="14" t="s">
        <v>422</v>
      </c>
      <c r="E375" s="12" t="s">
        <v>423</v>
      </c>
      <c r="F375" s="12" t="s">
        <v>86</v>
      </c>
      <c r="G375" s="12" t="s">
        <v>47</v>
      </c>
      <c r="H375" s="12" t="s">
        <v>63</v>
      </c>
      <c r="I375" s="14" t="s">
        <v>49</v>
      </c>
      <c r="J375" s="14" t="s">
        <v>424</v>
      </c>
      <c r="K375" s="15">
        <v>44167.518194444398</v>
      </c>
      <c r="L375" s="12" t="s">
        <v>65</v>
      </c>
      <c r="M375" s="12"/>
      <c r="N375" s="12" t="s">
        <v>69</v>
      </c>
      <c r="O375" s="14"/>
      <c r="P375" s="15">
        <v>44167.518194444398</v>
      </c>
      <c r="Q375" s="12" t="s">
        <v>65</v>
      </c>
      <c r="R375" s="12"/>
      <c r="S375" s="12" t="s">
        <v>69</v>
      </c>
      <c r="T375" s="14"/>
      <c r="U375" s="12">
        <f>IF(B375="","",DATEDIF(B375,[1]Settings!$B$1,"Y"))</f>
        <v>105</v>
      </c>
      <c r="V375" s="12" t="str">
        <f t="shared" si="10"/>
        <v>85+</v>
      </c>
      <c r="W375" s="12">
        <f t="shared" si="11"/>
        <v>2020</v>
      </c>
      <c r="X375" t="str">
        <f>FormsData[[#This Row],[Organisation Code]] &amp; " - " &amp; FormsData[[#This Row],[Organisation]]</f>
        <v>A29390 - Partner Test CDB29390</v>
      </c>
    </row>
    <row r="376" spans="1:24" x14ac:dyDescent="0.2">
      <c r="A376" s="12" t="s">
        <v>421</v>
      </c>
      <c r="B376" s="13">
        <v>7703</v>
      </c>
      <c r="C376" s="12" t="s">
        <v>43</v>
      </c>
      <c r="D376" s="14" t="s">
        <v>422</v>
      </c>
      <c r="E376" s="12" t="s">
        <v>423</v>
      </c>
      <c r="F376" s="12" t="s">
        <v>46</v>
      </c>
      <c r="G376" s="12" t="s">
        <v>47</v>
      </c>
      <c r="H376" s="12" t="s">
        <v>63</v>
      </c>
      <c r="I376" s="14" t="s">
        <v>49</v>
      </c>
      <c r="J376" s="14" t="s">
        <v>424</v>
      </c>
      <c r="K376" s="15">
        <v>44147.6776157407</v>
      </c>
      <c r="L376" s="12"/>
      <c r="M376" s="12"/>
      <c r="N376" s="12"/>
      <c r="O376" s="14"/>
      <c r="P376" s="15">
        <v>44147.6776157407</v>
      </c>
      <c r="Q376" s="12"/>
      <c r="R376" s="12"/>
      <c r="S376" s="12"/>
      <c r="T376" s="14"/>
      <c r="U376" s="12">
        <f>IF(B376="","",DATEDIF(B376,[1]Settings!$B$1,"Y"))</f>
        <v>105</v>
      </c>
      <c r="V376" s="12" t="str">
        <f t="shared" si="10"/>
        <v>85+</v>
      </c>
      <c r="W376" s="12">
        <f t="shared" si="11"/>
        <v>2020</v>
      </c>
      <c r="X376" t="str">
        <f>FormsData[[#This Row],[Organisation Code]] &amp; " - " &amp; FormsData[[#This Row],[Organisation]]</f>
        <v>A29390 - Partner Test CDB29390</v>
      </c>
    </row>
    <row r="377" spans="1:24" x14ac:dyDescent="0.2">
      <c r="A377" s="12" t="s">
        <v>425</v>
      </c>
      <c r="B377" s="13">
        <v>22601</v>
      </c>
      <c r="C377" s="12" t="s">
        <v>107</v>
      </c>
      <c r="D377" s="14" t="s">
        <v>426</v>
      </c>
      <c r="E377" s="12" t="s">
        <v>427</v>
      </c>
      <c r="F377" s="12" t="s">
        <v>46</v>
      </c>
      <c r="G377" s="12" t="s">
        <v>62</v>
      </c>
      <c r="H377" s="12" t="s">
        <v>63</v>
      </c>
      <c r="I377" s="14" t="s">
        <v>49</v>
      </c>
      <c r="J377" s="14" t="s">
        <v>428</v>
      </c>
      <c r="K377" s="15">
        <v>44147.702951388899</v>
      </c>
      <c r="L377" s="12"/>
      <c r="M377" s="12"/>
      <c r="N377" s="12"/>
      <c r="O377" s="14"/>
      <c r="P377" s="15">
        <v>44147.702951388899</v>
      </c>
      <c r="Q377" s="12"/>
      <c r="R377" s="12"/>
      <c r="S377" s="12"/>
      <c r="T377" s="14"/>
      <c r="U377" s="12">
        <f>IF(B377="","",DATEDIF(B377,[1]Settings!$B$1,"Y"))</f>
        <v>64</v>
      </c>
      <c r="V377" s="12" t="str">
        <f t="shared" si="10"/>
        <v>40-64</v>
      </c>
      <c r="W377" s="12">
        <f t="shared" si="11"/>
        <v>2020</v>
      </c>
      <c r="X377" t="str">
        <f>FormsData[[#This Row],[Organisation Code]] &amp; " - " &amp; FormsData[[#This Row],[Organisation]]</f>
        <v>A29390 - Partner Test CDB29390</v>
      </c>
    </row>
    <row r="378" spans="1:24" x14ac:dyDescent="0.2">
      <c r="A378" s="12" t="s">
        <v>425</v>
      </c>
      <c r="B378" s="13">
        <v>22601</v>
      </c>
      <c r="C378" s="12" t="s">
        <v>107</v>
      </c>
      <c r="D378" s="14" t="s">
        <v>426</v>
      </c>
      <c r="E378" s="12" t="s">
        <v>427</v>
      </c>
      <c r="F378" s="12" t="s">
        <v>46</v>
      </c>
      <c r="G378" s="12" t="s">
        <v>62</v>
      </c>
      <c r="H378" s="12" t="s">
        <v>63</v>
      </c>
      <c r="I378" s="14" t="s">
        <v>49</v>
      </c>
      <c r="J378" s="14" t="s">
        <v>428</v>
      </c>
      <c r="K378" s="15">
        <v>44147.678981481498</v>
      </c>
      <c r="L378" s="12"/>
      <c r="M378" s="12"/>
      <c r="N378" s="12"/>
      <c r="O378" s="14"/>
      <c r="P378" s="15">
        <v>44147.678981481498</v>
      </c>
      <c r="Q378" s="12"/>
      <c r="R378" s="12"/>
      <c r="S378" s="12"/>
      <c r="T378" s="14"/>
      <c r="U378" s="12">
        <f>IF(B378="","",DATEDIF(B378,[1]Settings!$B$1,"Y"))</f>
        <v>64</v>
      </c>
      <c r="V378" s="12" t="str">
        <f t="shared" si="10"/>
        <v>40-64</v>
      </c>
      <c r="W378" s="12">
        <f t="shared" si="11"/>
        <v>2020</v>
      </c>
      <c r="X378" t="str">
        <f>FormsData[[#This Row],[Organisation Code]] &amp; " - " &amp; FormsData[[#This Row],[Organisation]]</f>
        <v>A29390 - Partner Test CDB29390</v>
      </c>
    </row>
    <row r="379" spans="1:24" x14ac:dyDescent="0.2">
      <c r="A379" s="12" t="s">
        <v>429</v>
      </c>
      <c r="B379" s="13">
        <v>11125</v>
      </c>
      <c r="C379" s="12" t="s">
        <v>43</v>
      </c>
      <c r="D379" s="14" t="s">
        <v>430</v>
      </c>
      <c r="E379" s="12" t="s">
        <v>431</v>
      </c>
      <c r="F379" s="12" t="s">
        <v>70</v>
      </c>
      <c r="G379" s="12" t="s">
        <v>71</v>
      </c>
      <c r="H379" s="12" t="s">
        <v>63</v>
      </c>
      <c r="I379" s="14" t="s">
        <v>49</v>
      </c>
      <c r="J379" s="14"/>
      <c r="K379" s="15">
        <v>44158.703425925902</v>
      </c>
      <c r="L379" s="12"/>
      <c r="M379" s="12"/>
      <c r="N379" s="12"/>
      <c r="O379" s="14"/>
      <c r="P379" s="15">
        <v>44158.703425925902</v>
      </c>
      <c r="Q379" s="12"/>
      <c r="R379" s="12"/>
      <c r="S379" s="12"/>
      <c r="T379" s="14"/>
      <c r="U379" s="12">
        <f>IF(B379="","",DATEDIF(B379,[1]Settings!$B$1,"Y"))</f>
        <v>96</v>
      </c>
      <c r="V379" s="12" t="str">
        <f t="shared" si="10"/>
        <v>85+</v>
      </c>
      <c r="W379" s="12">
        <f t="shared" si="11"/>
        <v>2020</v>
      </c>
      <c r="X379" t="str">
        <f>FormsData[[#This Row],[Organisation Code]] &amp; " - " &amp; FormsData[[#This Row],[Organisation]]</f>
        <v>A29390 - Partner Test CDB29390</v>
      </c>
    </row>
    <row r="380" spans="1:24" x14ac:dyDescent="0.2">
      <c r="A380" s="12" t="s">
        <v>429</v>
      </c>
      <c r="B380" s="13">
        <v>11125</v>
      </c>
      <c r="C380" s="12" t="s">
        <v>43</v>
      </c>
      <c r="D380" s="14" t="s">
        <v>430</v>
      </c>
      <c r="E380" s="12" t="s">
        <v>431</v>
      </c>
      <c r="F380" s="12" t="s">
        <v>70</v>
      </c>
      <c r="G380" s="12" t="s">
        <v>71</v>
      </c>
      <c r="H380" s="12" t="s">
        <v>63</v>
      </c>
      <c r="I380" s="14" t="s">
        <v>49</v>
      </c>
      <c r="J380" s="14"/>
      <c r="K380" s="15">
        <v>44158.701134259303</v>
      </c>
      <c r="L380" s="12"/>
      <c r="M380" s="12"/>
      <c r="N380" s="12"/>
      <c r="O380" s="14"/>
      <c r="P380" s="15">
        <v>44158.701134259303</v>
      </c>
      <c r="Q380" s="12"/>
      <c r="R380" s="12"/>
      <c r="S380" s="12"/>
      <c r="T380" s="14"/>
      <c r="U380" s="12">
        <f>IF(B380="","",DATEDIF(B380,[1]Settings!$B$1,"Y"))</f>
        <v>96</v>
      </c>
      <c r="V380" s="12" t="str">
        <f t="shared" si="10"/>
        <v>85+</v>
      </c>
      <c r="W380" s="12">
        <f t="shared" si="11"/>
        <v>2020</v>
      </c>
      <c r="X380" t="str">
        <f>FormsData[[#This Row],[Organisation Code]] &amp; " - " &amp; FormsData[[#This Row],[Organisation]]</f>
        <v>A29390 - Partner Test CDB29390</v>
      </c>
    </row>
    <row r="381" spans="1:24" x14ac:dyDescent="0.2">
      <c r="A381" s="12" t="s">
        <v>432</v>
      </c>
      <c r="B381" s="13">
        <v>10441</v>
      </c>
      <c r="C381" s="12" t="s">
        <v>107</v>
      </c>
      <c r="D381" s="14" t="s">
        <v>433</v>
      </c>
      <c r="E381" s="12" t="s">
        <v>434</v>
      </c>
      <c r="F381" s="12" t="s">
        <v>70</v>
      </c>
      <c r="G381" s="12" t="s">
        <v>71</v>
      </c>
      <c r="H381" s="12" t="s">
        <v>63</v>
      </c>
      <c r="I381" s="14" t="s">
        <v>49</v>
      </c>
      <c r="J381" s="14" t="s">
        <v>435</v>
      </c>
      <c r="K381" s="15">
        <v>44350.563726851899</v>
      </c>
      <c r="L381" s="12" t="s">
        <v>75</v>
      </c>
      <c r="M381" s="12"/>
      <c r="N381" s="12" t="s">
        <v>69</v>
      </c>
      <c r="O381" s="14"/>
      <c r="P381" s="15">
        <v>44350.563726851899</v>
      </c>
      <c r="Q381" s="12" t="s">
        <v>75</v>
      </c>
      <c r="R381" s="12"/>
      <c r="S381" s="12" t="s">
        <v>69</v>
      </c>
      <c r="T381" s="14"/>
      <c r="U381" s="12">
        <f>IF(B381="","",DATEDIF(B381,[1]Settings!$B$1,"Y"))</f>
        <v>98</v>
      </c>
      <c r="V381" s="12" t="str">
        <f t="shared" si="10"/>
        <v>85+</v>
      </c>
      <c r="W381" s="12">
        <f t="shared" si="11"/>
        <v>2021</v>
      </c>
      <c r="X381" t="str">
        <f>FormsData[[#This Row],[Organisation Code]] &amp; " - " &amp; FormsData[[#This Row],[Organisation]]</f>
        <v>A29390 - Partner Test CDB29390</v>
      </c>
    </row>
    <row r="382" spans="1:24" x14ac:dyDescent="0.2">
      <c r="A382" s="12" t="s">
        <v>432</v>
      </c>
      <c r="B382" s="13">
        <v>10441</v>
      </c>
      <c r="C382" s="12" t="s">
        <v>107</v>
      </c>
      <c r="D382" s="14" t="s">
        <v>433</v>
      </c>
      <c r="E382" s="12" t="s">
        <v>434</v>
      </c>
      <c r="F382" s="12" t="s">
        <v>70</v>
      </c>
      <c r="G382" s="12" t="s">
        <v>71</v>
      </c>
      <c r="H382" s="12" t="s">
        <v>63</v>
      </c>
      <c r="I382" s="14" t="s">
        <v>49</v>
      </c>
      <c r="J382" s="14" t="s">
        <v>435</v>
      </c>
      <c r="K382" s="15">
        <v>44350.564282407402</v>
      </c>
      <c r="L382" s="12" t="s">
        <v>75</v>
      </c>
      <c r="M382" s="12"/>
      <c r="N382" s="12" t="s">
        <v>69</v>
      </c>
      <c r="O382" s="14"/>
      <c r="P382" s="15">
        <v>44350.564282407402</v>
      </c>
      <c r="Q382" s="12" t="s">
        <v>75</v>
      </c>
      <c r="R382" s="12"/>
      <c r="S382" s="12" t="s">
        <v>69</v>
      </c>
      <c r="T382" s="14"/>
      <c r="U382" s="12">
        <f>IF(B382="","",DATEDIF(B382,[1]Settings!$B$1,"Y"))</f>
        <v>98</v>
      </c>
      <c r="V382" s="12" t="str">
        <f t="shared" si="10"/>
        <v>85+</v>
      </c>
      <c r="W382" s="12">
        <f t="shared" si="11"/>
        <v>2021</v>
      </c>
      <c r="X382" t="str">
        <f>FormsData[[#This Row],[Organisation Code]] &amp; " - " &amp; FormsData[[#This Row],[Organisation]]</f>
        <v>A29390 - Partner Test CDB29390</v>
      </c>
    </row>
    <row r="383" spans="1:24" x14ac:dyDescent="0.2">
      <c r="A383" s="12" t="s">
        <v>432</v>
      </c>
      <c r="B383" s="13">
        <v>10441</v>
      </c>
      <c r="C383" s="12" t="s">
        <v>107</v>
      </c>
      <c r="D383" s="14" t="s">
        <v>433</v>
      </c>
      <c r="E383" s="12" t="s">
        <v>434</v>
      </c>
      <c r="F383" s="12" t="s">
        <v>78</v>
      </c>
      <c r="G383" s="12" t="s">
        <v>62</v>
      </c>
      <c r="H383" s="12" t="s">
        <v>63</v>
      </c>
      <c r="I383" s="14" t="s">
        <v>49</v>
      </c>
      <c r="J383" s="14" t="s">
        <v>435</v>
      </c>
      <c r="K383" s="15">
        <v>44456.594178240703</v>
      </c>
      <c r="L383" s="12" t="s">
        <v>75</v>
      </c>
      <c r="M383" s="12"/>
      <c r="N383" s="12" t="s">
        <v>69</v>
      </c>
      <c r="O383" s="14"/>
      <c r="P383" s="15">
        <v>44456.594178240703</v>
      </c>
      <c r="Q383" s="12" t="s">
        <v>75</v>
      </c>
      <c r="R383" s="12"/>
      <c r="S383" s="12" t="s">
        <v>69</v>
      </c>
      <c r="T383" s="14"/>
      <c r="U383" s="12">
        <f>IF(B383="","",DATEDIF(B383,[1]Settings!$B$1,"Y"))</f>
        <v>98</v>
      </c>
      <c r="V383" s="12" t="str">
        <f t="shared" si="10"/>
        <v>85+</v>
      </c>
      <c r="W383" s="12">
        <f t="shared" si="11"/>
        <v>2021</v>
      </c>
      <c r="X383" t="str">
        <f>FormsData[[#This Row],[Organisation Code]] &amp; " - " &amp; FormsData[[#This Row],[Organisation]]</f>
        <v>A29390 - Partner Test CDB29390</v>
      </c>
    </row>
    <row r="384" spans="1:24" x14ac:dyDescent="0.2">
      <c r="A384" s="12" t="s">
        <v>436</v>
      </c>
      <c r="B384" s="13">
        <v>23007</v>
      </c>
      <c r="C384" s="12" t="s">
        <v>107</v>
      </c>
      <c r="D384" s="14" t="s">
        <v>437</v>
      </c>
      <c r="E384" s="12" t="s">
        <v>438</v>
      </c>
      <c r="F384" s="12" t="s">
        <v>70</v>
      </c>
      <c r="G384" s="12" t="s">
        <v>71</v>
      </c>
      <c r="H384" s="12" t="s">
        <v>63</v>
      </c>
      <c r="I384" s="14" t="s">
        <v>49</v>
      </c>
      <c r="J384" s="14" t="s">
        <v>439</v>
      </c>
      <c r="K384" s="15">
        <v>44230.619201388901</v>
      </c>
      <c r="L384" s="12" t="s">
        <v>75</v>
      </c>
      <c r="M384" s="12"/>
      <c r="N384" s="12" t="s">
        <v>69</v>
      </c>
      <c r="O384" s="14"/>
      <c r="P384" s="15">
        <v>44230.619201388901</v>
      </c>
      <c r="Q384" s="12" t="s">
        <v>75</v>
      </c>
      <c r="R384" s="12"/>
      <c r="S384" s="12" t="s">
        <v>69</v>
      </c>
      <c r="T384" s="14"/>
      <c r="U384" s="12">
        <f>IF(B384="","",DATEDIF(B384,[1]Settings!$B$1,"Y"))</f>
        <v>63</v>
      </c>
      <c r="V384" s="12" t="str">
        <f t="shared" si="10"/>
        <v>40-64</v>
      </c>
      <c r="W384" s="12">
        <f t="shared" si="11"/>
        <v>2021</v>
      </c>
      <c r="X384" t="str">
        <f>FormsData[[#This Row],[Organisation Code]] &amp; " - " &amp; FormsData[[#This Row],[Organisation]]</f>
        <v>A29390 - Partner Test CDB29390</v>
      </c>
    </row>
    <row r="385" spans="1:24" x14ac:dyDescent="0.2">
      <c r="A385" s="12" t="s">
        <v>440</v>
      </c>
      <c r="B385" s="13">
        <v>40198</v>
      </c>
      <c r="C385" s="12" t="s">
        <v>93</v>
      </c>
      <c r="D385" s="14" t="s">
        <v>441</v>
      </c>
      <c r="E385" s="12" t="s">
        <v>442</v>
      </c>
      <c r="F385" s="12" t="s">
        <v>86</v>
      </c>
      <c r="G385" s="12" t="s">
        <v>47</v>
      </c>
      <c r="H385" s="12" t="s">
        <v>63</v>
      </c>
      <c r="I385" s="14" t="s">
        <v>49</v>
      </c>
      <c r="J385" s="14" t="s">
        <v>328</v>
      </c>
      <c r="K385" s="15">
        <v>44579.605624999997</v>
      </c>
      <c r="L385" s="12" t="s">
        <v>145</v>
      </c>
      <c r="M385" s="12"/>
      <c r="N385" s="12" t="s">
        <v>76</v>
      </c>
      <c r="O385" s="14"/>
      <c r="P385" s="15">
        <v>44579.605624999997</v>
      </c>
      <c r="Q385" s="12" t="s">
        <v>145</v>
      </c>
      <c r="R385" s="12"/>
      <c r="S385" s="12" t="s">
        <v>76</v>
      </c>
      <c r="T385" s="14"/>
      <c r="U385" s="12">
        <f>IF(B385="","",DATEDIF(B385,[1]Settings!$B$1,"Y"))</f>
        <v>16</v>
      </c>
      <c r="V385" s="12" t="str">
        <f t="shared" si="10"/>
        <v>Under 18</v>
      </c>
      <c r="W385" s="12">
        <f t="shared" si="11"/>
        <v>2022</v>
      </c>
      <c r="X385" t="str">
        <f>FormsData[[#This Row],[Organisation Code]] &amp; " - " &amp; FormsData[[#This Row],[Organisation]]</f>
        <v>A29390 - Partner Test CDB29390</v>
      </c>
    </row>
    <row r="386" spans="1:24" x14ac:dyDescent="0.2">
      <c r="A386" s="12" t="s">
        <v>440</v>
      </c>
      <c r="B386" s="13">
        <v>40198</v>
      </c>
      <c r="C386" s="12" t="s">
        <v>93</v>
      </c>
      <c r="D386" s="14" t="s">
        <v>441</v>
      </c>
      <c r="E386" s="12" t="s">
        <v>442</v>
      </c>
      <c r="F386" s="12" t="s">
        <v>87</v>
      </c>
      <c r="G386" s="12" t="s">
        <v>47</v>
      </c>
      <c r="H386" s="12" t="s">
        <v>63</v>
      </c>
      <c r="I386" s="14" t="s">
        <v>49</v>
      </c>
      <c r="J386" s="14" t="s">
        <v>328</v>
      </c>
      <c r="K386" s="15">
        <v>44510.572037037004</v>
      </c>
      <c r="L386" s="12" t="s">
        <v>75</v>
      </c>
      <c r="M386" s="12"/>
      <c r="N386" s="12" t="s">
        <v>76</v>
      </c>
      <c r="O386" s="14"/>
      <c r="P386" s="15">
        <v>44510.572037037004</v>
      </c>
      <c r="Q386" s="12" t="s">
        <v>75</v>
      </c>
      <c r="R386" s="12"/>
      <c r="S386" s="12" t="s">
        <v>76</v>
      </c>
      <c r="T386" s="14"/>
      <c r="U386" s="12">
        <f>IF(B386="","",DATEDIF(B386,[1]Settings!$B$1,"Y"))</f>
        <v>16</v>
      </c>
      <c r="V386" s="12" t="str">
        <f t="shared" ref="V386:V413" si="12">IF(U386="","Unknown",IF(U386&lt;18,"Under 18",IF(U386&lt;=39,"18-39",IF(U386&lt;=64,"40-64",IF(U386&lt;=74,"65-74",IF(U386&lt;=84,"75-84","85+"))))))</f>
        <v>Under 18</v>
      </c>
      <c r="W386" s="12">
        <f t="shared" ref="W386:W413" si="13">IF(K386="","",YEAR(K386))</f>
        <v>2021</v>
      </c>
      <c r="X386" t="str">
        <f>FormsData[[#This Row],[Organisation Code]] &amp; " - " &amp; FormsData[[#This Row],[Organisation]]</f>
        <v>A29390 - Partner Test CDB29390</v>
      </c>
    </row>
    <row r="387" spans="1:24" x14ac:dyDescent="0.2">
      <c r="A387" s="12" t="s">
        <v>443</v>
      </c>
      <c r="B387" s="13">
        <v>38924</v>
      </c>
      <c r="C387" s="12" t="s">
        <v>93</v>
      </c>
      <c r="D387" s="14" t="s">
        <v>444</v>
      </c>
      <c r="E387" s="12" t="s">
        <v>445</v>
      </c>
      <c r="F387" s="12" t="s">
        <v>87</v>
      </c>
      <c r="G387" s="12" t="s">
        <v>47</v>
      </c>
      <c r="H387" s="12" t="s">
        <v>63</v>
      </c>
      <c r="I387" s="14" t="s">
        <v>49</v>
      </c>
      <c r="J387" s="14" t="s">
        <v>139</v>
      </c>
      <c r="K387" s="15">
        <v>44797.490138888897</v>
      </c>
      <c r="L387" s="12" t="s">
        <v>74</v>
      </c>
      <c r="M387" s="12"/>
      <c r="N387" s="12" t="s">
        <v>66</v>
      </c>
      <c r="O387" s="14"/>
      <c r="P387" s="15">
        <v>44797.490138888897</v>
      </c>
      <c r="Q387" s="12" t="s">
        <v>74</v>
      </c>
      <c r="R387" s="12"/>
      <c r="S387" s="12" t="s">
        <v>66</v>
      </c>
      <c r="T387" s="14"/>
      <c r="U387" s="12">
        <f>IF(B387="","",DATEDIF(B387,[1]Settings!$B$1,"Y"))</f>
        <v>20</v>
      </c>
      <c r="V387" s="12" t="str">
        <f t="shared" si="12"/>
        <v>18-39</v>
      </c>
      <c r="W387" s="12">
        <f t="shared" si="13"/>
        <v>2022</v>
      </c>
      <c r="X387" t="str">
        <f>FormsData[[#This Row],[Organisation Code]] &amp; " - " &amp; FormsData[[#This Row],[Organisation]]</f>
        <v>A29390 - Partner Test CDB29390</v>
      </c>
    </row>
    <row r="388" spans="1:24" x14ac:dyDescent="0.2">
      <c r="A388" s="12" t="s">
        <v>443</v>
      </c>
      <c r="B388" s="13">
        <v>38924</v>
      </c>
      <c r="C388" s="12" t="s">
        <v>93</v>
      </c>
      <c r="D388" s="14" t="s">
        <v>444</v>
      </c>
      <c r="E388" s="12" t="s">
        <v>445</v>
      </c>
      <c r="F388" s="12" t="s">
        <v>46</v>
      </c>
      <c r="G388" s="12" t="s">
        <v>47</v>
      </c>
      <c r="H388" s="12" t="s">
        <v>63</v>
      </c>
      <c r="I388" s="14" t="s">
        <v>49</v>
      </c>
      <c r="J388" s="14" t="s">
        <v>139</v>
      </c>
      <c r="K388" s="15">
        <v>44734.690011574101</v>
      </c>
      <c r="L388" s="12" t="s">
        <v>65</v>
      </c>
      <c r="M388" s="12"/>
      <c r="N388" s="12" t="s">
        <v>66</v>
      </c>
      <c r="O388" s="14"/>
      <c r="P388" s="15">
        <v>44734.690011574101</v>
      </c>
      <c r="Q388" s="12" t="s">
        <v>65</v>
      </c>
      <c r="R388" s="12"/>
      <c r="S388" s="12" t="s">
        <v>66</v>
      </c>
      <c r="T388" s="14"/>
      <c r="U388" s="12">
        <f>IF(B388="","",DATEDIF(B388,[1]Settings!$B$1,"Y"))</f>
        <v>20</v>
      </c>
      <c r="V388" s="12" t="str">
        <f t="shared" si="12"/>
        <v>18-39</v>
      </c>
      <c r="W388" s="12">
        <f t="shared" si="13"/>
        <v>2022</v>
      </c>
      <c r="X388" t="str">
        <f>FormsData[[#This Row],[Organisation Code]] &amp; " - " &amp; FormsData[[#This Row],[Organisation]]</f>
        <v>A29390 - Partner Test CDB29390</v>
      </c>
    </row>
    <row r="389" spans="1:24" x14ac:dyDescent="0.2">
      <c r="A389" s="12" t="s">
        <v>443</v>
      </c>
      <c r="B389" s="13">
        <v>38924</v>
      </c>
      <c r="C389" s="12" t="s">
        <v>93</v>
      </c>
      <c r="D389" s="14" t="s">
        <v>444</v>
      </c>
      <c r="E389" s="12" t="s">
        <v>445</v>
      </c>
      <c r="F389" s="12" t="s">
        <v>78</v>
      </c>
      <c r="G389" s="12" t="s">
        <v>47</v>
      </c>
      <c r="H389" s="12" t="s">
        <v>63</v>
      </c>
      <c r="I389" s="14" t="s">
        <v>49</v>
      </c>
      <c r="J389" s="14" t="s">
        <v>139</v>
      </c>
      <c r="K389" s="15">
        <v>44929.4949305556</v>
      </c>
      <c r="L389" s="12" t="s">
        <v>65</v>
      </c>
      <c r="M389" s="12"/>
      <c r="N389" s="12" t="s">
        <v>69</v>
      </c>
      <c r="O389" s="14"/>
      <c r="P389" s="15">
        <v>44929.4949305556</v>
      </c>
      <c r="Q389" s="12" t="s">
        <v>65</v>
      </c>
      <c r="R389" s="12"/>
      <c r="S389" s="12" t="s">
        <v>69</v>
      </c>
      <c r="T389" s="14"/>
      <c r="U389" s="12">
        <f>IF(B389="","",DATEDIF(B389,[1]Settings!$B$1,"Y"))</f>
        <v>20</v>
      </c>
      <c r="V389" s="12" t="str">
        <f t="shared" si="12"/>
        <v>18-39</v>
      </c>
      <c r="W389" s="12">
        <f t="shared" si="13"/>
        <v>2023</v>
      </c>
      <c r="X389" t="str">
        <f>FormsData[[#This Row],[Organisation Code]] &amp; " - " &amp; FormsData[[#This Row],[Organisation]]</f>
        <v>A29390 - Partner Test CDB29390</v>
      </c>
    </row>
    <row r="390" spans="1:24" x14ac:dyDescent="0.2">
      <c r="A390" s="12" t="s">
        <v>443</v>
      </c>
      <c r="B390" s="13">
        <v>38924</v>
      </c>
      <c r="C390" s="12" t="s">
        <v>93</v>
      </c>
      <c r="D390" s="14" t="s">
        <v>444</v>
      </c>
      <c r="E390" s="12" t="s">
        <v>445</v>
      </c>
      <c r="F390" s="12" t="s">
        <v>79</v>
      </c>
      <c r="G390" s="12" t="s">
        <v>47</v>
      </c>
      <c r="H390" s="12" t="s">
        <v>63</v>
      </c>
      <c r="I390" s="14" t="s">
        <v>49</v>
      </c>
      <c r="J390" s="14" t="s">
        <v>139</v>
      </c>
      <c r="K390" s="15">
        <v>44929.538993055598</v>
      </c>
      <c r="L390" s="12" t="s">
        <v>65</v>
      </c>
      <c r="M390" s="12"/>
      <c r="N390" s="12" t="s">
        <v>66</v>
      </c>
      <c r="O390" s="14"/>
      <c r="P390" s="15">
        <v>44929.538993055598</v>
      </c>
      <c r="Q390" s="12" t="s">
        <v>65</v>
      </c>
      <c r="R390" s="12"/>
      <c r="S390" s="12" t="s">
        <v>66</v>
      </c>
      <c r="T390" s="14"/>
      <c r="U390" s="12">
        <f>IF(B390="","",DATEDIF(B390,[1]Settings!$B$1,"Y"))</f>
        <v>20</v>
      </c>
      <c r="V390" s="12" t="str">
        <f t="shared" si="12"/>
        <v>18-39</v>
      </c>
      <c r="W390" s="12">
        <f t="shared" si="13"/>
        <v>2023</v>
      </c>
      <c r="X390" t="str">
        <f>FormsData[[#This Row],[Organisation Code]] &amp; " - " &amp; FormsData[[#This Row],[Organisation]]</f>
        <v>A29390 - Partner Test CDB29390</v>
      </c>
    </row>
    <row r="391" spans="1:24" x14ac:dyDescent="0.2">
      <c r="A391" s="12" t="s">
        <v>443</v>
      </c>
      <c r="B391" s="13">
        <v>38924</v>
      </c>
      <c r="C391" s="12" t="s">
        <v>93</v>
      </c>
      <c r="D391" s="14" t="s">
        <v>444</v>
      </c>
      <c r="E391" s="12" t="s">
        <v>445</v>
      </c>
      <c r="F391" s="12" t="s">
        <v>46</v>
      </c>
      <c r="G391" s="12" t="s">
        <v>47</v>
      </c>
      <c r="H391" s="12" t="s">
        <v>63</v>
      </c>
      <c r="I391" s="14" t="s">
        <v>49</v>
      </c>
      <c r="J391" s="14" t="s">
        <v>139</v>
      </c>
      <c r="K391" s="15">
        <v>44734.702951388899</v>
      </c>
      <c r="L391" s="12" t="s">
        <v>97</v>
      </c>
      <c r="M391" s="12"/>
      <c r="N391" s="12" t="s">
        <v>66</v>
      </c>
      <c r="O391" s="14"/>
      <c r="P391" s="15">
        <v>44734.702951388899</v>
      </c>
      <c r="Q391" s="12" t="s">
        <v>97</v>
      </c>
      <c r="R391" s="12"/>
      <c r="S391" s="12" t="s">
        <v>66</v>
      </c>
      <c r="T391" s="14"/>
      <c r="U391" s="12">
        <f>IF(B391="","",DATEDIF(B391,[1]Settings!$B$1,"Y"))</f>
        <v>20</v>
      </c>
      <c r="V391" s="12" t="str">
        <f t="shared" si="12"/>
        <v>18-39</v>
      </c>
      <c r="W391" s="12">
        <f t="shared" si="13"/>
        <v>2022</v>
      </c>
      <c r="X391" t="str">
        <f>FormsData[[#This Row],[Organisation Code]] &amp; " - " &amp; FormsData[[#This Row],[Organisation]]</f>
        <v>A29390 - Partner Test CDB29390</v>
      </c>
    </row>
    <row r="392" spans="1:24" x14ac:dyDescent="0.2">
      <c r="A392" s="12" t="s">
        <v>446</v>
      </c>
      <c r="B392" s="13">
        <v>31686</v>
      </c>
      <c r="C392" s="12" t="s">
        <v>43</v>
      </c>
      <c r="D392" s="14" t="s">
        <v>447</v>
      </c>
      <c r="E392" s="12" t="s">
        <v>448</v>
      </c>
      <c r="F392" s="12" t="s">
        <v>85</v>
      </c>
      <c r="G392" s="12" t="s">
        <v>47</v>
      </c>
      <c r="H392" s="12" t="s">
        <v>101</v>
      </c>
      <c r="I392" s="14" t="s">
        <v>102</v>
      </c>
      <c r="J392" s="14" t="s">
        <v>449</v>
      </c>
      <c r="K392" s="15">
        <v>46070.457349536999</v>
      </c>
      <c r="L392" s="12" t="s">
        <v>65</v>
      </c>
      <c r="M392" s="12"/>
      <c r="N392" s="12" t="s">
        <v>101</v>
      </c>
      <c r="O392" s="14"/>
      <c r="P392" s="15">
        <v>46070.457349536999</v>
      </c>
      <c r="Q392" s="12" t="s">
        <v>65</v>
      </c>
      <c r="R392" s="12"/>
      <c r="S392" s="12" t="s">
        <v>101</v>
      </c>
      <c r="T392" s="14"/>
      <c r="U392" s="12">
        <f>IF(B392="","",DATEDIF(B392,[1]Settings!$B$1,"Y"))</f>
        <v>39</v>
      </c>
      <c r="V392" s="12" t="str">
        <f t="shared" si="12"/>
        <v>18-39</v>
      </c>
      <c r="W392" s="12">
        <f t="shared" si="13"/>
        <v>2026</v>
      </c>
      <c r="X392" t="str">
        <f>FormsData[[#This Row],[Organisation Code]] &amp; " - " &amp; FormsData[[#This Row],[Organisation]]</f>
        <v>A28579 - Partner Programme Test 04</v>
      </c>
    </row>
    <row r="393" spans="1:24" x14ac:dyDescent="0.2">
      <c r="A393" s="12" t="s">
        <v>446</v>
      </c>
      <c r="B393" s="13">
        <v>31686</v>
      </c>
      <c r="C393" s="12" t="s">
        <v>43</v>
      </c>
      <c r="D393" s="14" t="s">
        <v>447</v>
      </c>
      <c r="E393" s="12" t="s">
        <v>448</v>
      </c>
      <c r="F393" s="12" t="s">
        <v>70</v>
      </c>
      <c r="G393" s="12" t="s">
        <v>77</v>
      </c>
      <c r="H393" s="12" t="s">
        <v>101</v>
      </c>
      <c r="I393" s="14" t="s">
        <v>102</v>
      </c>
      <c r="J393" s="14" t="s">
        <v>449</v>
      </c>
      <c r="K393" s="15">
        <v>46085.537499999999</v>
      </c>
      <c r="L393" s="12" t="s">
        <v>65</v>
      </c>
      <c r="M393" s="12"/>
      <c r="N393" s="12" t="s">
        <v>101</v>
      </c>
      <c r="O393" s="14"/>
      <c r="P393" s="15">
        <v>46085.537499999999</v>
      </c>
      <c r="Q393" s="12" t="s">
        <v>65</v>
      </c>
      <c r="R393" s="12"/>
      <c r="S393" s="12" t="s">
        <v>101</v>
      </c>
      <c r="T393" s="14"/>
      <c r="U393" s="12">
        <f>IF(B393="","",DATEDIF(B393,[1]Settings!$B$1,"Y"))</f>
        <v>39</v>
      </c>
      <c r="V393" s="12" t="str">
        <f t="shared" si="12"/>
        <v>18-39</v>
      </c>
      <c r="W393" s="12">
        <f t="shared" si="13"/>
        <v>2026</v>
      </c>
      <c r="X393" t="str">
        <f>FormsData[[#This Row],[Organisation Code]] &amp; " - " &amp; FormsData[[#This Row],[Organisation]]</f>
        <v>A28579 - Partner Programme Test 04</v>
      </c>
    </row>
    <row r="394" spans="1:24" x14ac:dyDescent="0.2">
      <c r="A394" s="12" t="s">
        <v>446</v>
      </c>
      <c r="B394" s="13">
        <v>31686</v>
      </c>
      <c r="C394" s="12" t="s">
        <v>43</v>
      </c>
      <c r="D394" s="14" t="s">
        <v>447</v>
      </c>
      <c r="E394" s="12" t="s">
        <v>448</v>
      </c>
      <c r="F394" s="12" t="s">
        <v>70</v>
      </c>
      <c r="G394" s="12" t="s">
        <v>77</v>
      </c>
      <c r="H394" s="12" t="s">
        <v>101</v>
      </c>
      <c r="I394" s="14" t="s">
        <v>102</v>
      </c>
      <c r="J394" s="14" t="s">
        <v>449</v>
      </c>
      <c r="K394" s="15">
        <v>46045.6069907407</v>
      </c>
      <c r="L394" s="12" t="s">
        <v>65</v>
      </c>
      <c r="M394" s="12"/>
      <c r="N394" s="12" t="s">
        <v>101</v>
      </c>
      <c r="O394" s="14"/>
      <c r="P394" s="15">
        <v>46045.6069907407</v>
      </c>
      <c r="Q394" s="12" t="s">
        <v>65</v>
      </c>
      <c r="R394" s="12"/>
      <c r="S394" s="12" t="s">
        <v>101</v>
      </c>
      <c r="T394" s="14"/>
      <c r="U394" s="12">
        <f>IF(B394="","",DATEDIF(B394,[1]Settings!$B$1,"Y"))</f>
        <v>39</v>
      </c>
      <c r="V394" s="12" t="str">
        <f t="shared" si="12"/>
        <v>18-39</v>
      </c>
      <c r="W394" s="12">
        <f t="shared" si="13"/>
        <v>2026</v>
      </c>
      <c r="X394" t="str">
        <f>FormsData[[#This Row],[Organisation Code]] &amp; " - " &amp; FormsData[[#This Row],[Organisation]]</f>
        <v>A28579 - Partner Programme Test 04</v>
      </c>
    </row>
    <row r="395" spans="1:24" x14ac:dyDescent="0.2">
      <c r="A395" s="12" t="s">
        <v>446</v>
      </c>
      <c r="B395" s="13">
        <v>31686</v>
      </c>
      <c r="C395" s="12" t="s">
        <v>43</v>
      </c>
      <c r="D395" s="14" t="s">
        <v>447</v>
      </c>
      <c r="E395" s="12" t="s">
        <v>448</v>
      </c>
      <c r="F395" s="12" t="s">
        <v>86</v>
      </c>
      <c r="G395" s="12" t="s">
        <v>62</v>
      </c>
      <c r="H395" s="12" t="s">
        <v>101</v>
      </c>
      <c r="I395" s="14" t="s">
        <v>102</v>
      </c>
      <c r="J395" s="14" t="s">
        <v>449</v>
      </c>
      <c r="K395" s="15">
        <v>46051.592974537001</v>
      </c>
      <c r="L395" s="12" t="s">
        <v>65</v>
      </c>
      <c r="M395" s="12"/>
      <c r="N395" s="12" t="s">
        <v>101</v>
      </c>
      <c r="O395" s="14"/>
      <c r="P395" s="15">
        <v>46051.593217592599</v>
      </c>
      <c r="Q395" s="12" t="s">
        <v>65</v>
      </c>
      <c r="R395" s="12"/>
      <c r="S395" s="12" t="s">
        <v>101</v>
      </c>
      <c r="T395" s="14"/>
      <c r="U395" s="12">
        <f>IF(B395="","",DATEDIF(B395,[1]Settings!$B$1,"Y"))</f>
        <v>39</v>
      </c>
      <c r="V395" s="12" t="str">
        <f t="shared" si="12"/>
        <v>18-39</v>
      </c>
      <c r="W395" s="12">
        <f t="shared" si="13"/>
        <v>2026</v>
      </c>
      <c r="X395" t="str">
        <f>FormsData[[#This Row],[Organisation Code]] &amp; " - " &amp; FormsData[[#This Row],[Organisation]]</f>
        <v>A28579 - Partner Programme Test 04</v>
      </c>
    </row>
    <row r="396" spans="1:24" x14ac:dyDescent="0.2">
      <c r="A396" s="12" t="s">
        <v>446</v>
      </c>
      <c r="B396" s="13">
        <v>31686</v>
      </c>
      <c r="C396" s="12" t="s">
        <v>43</v>
      </c>
      <c r="D396" s="14" t="s">
        <v>447</v>
      </c>
      <c r="E396" s="12" t="s">
        <v>448</v>
      </c>
      <c r="F396" s="12" t="s">
        <v>84</v>
      </c>
      <c r="G396" s="12" t="s">
        <v>62</v>
      </c>
      <c r="H396" s="12" t="s">
        <v>101</v>
      </c>
      <c r="I396" s="14" t="s">
        <v>102</v>
      </c>
      <c r="J396" s="14" t="s">
        <v>449</v>
      </c>
      <c r="K396" s="15">
        <v>45917.542407407404</v>
      </c>
      <c r="L396" s="12" t="s">
        <v>65</v>
      </c>
      <c r="M396" s="12"/>
      <c r="N396" s="12" t="s">
        <v>101</v>
      </c>
      <c r="O396" s="14"/>
      <c r="P396" s="15">
        <v>45917.554988425902</v>
      </c>
      <c r="Q396" s="12" t="s">
        <v>65</v>
      </c>
      <c r="R396" s="12"/>
      <c r="S396" s="12" t="s">
        <v>101</v>
      </c>
      <c r="T396" s="14"/>
      <c r="U396" s="12">
        <f>IF(B396="","",DATEDIF(B396,[1]Settings!$B$1,"Y"))</f>
        <v>39</v>
      </c>
      <c r="V396" s="12" t="str">
        <f t="shared" si="12"/>
        <v>18-39</v>
      </c>
      <c r="W396" s="12">
        <f t="shared" si="13"/>
        <v>2025</v>
      </c>
      <c r="X396" t="str">
        <f>FormsData[[#This Row],[Organisation Code]] &amp; " - " &amp; FormsData[[#This Row],[Organisation]]</f>
        <v>A28579 - Partner Programme Test 04</v>
      </c>
    </row>
    <row r="397" spans="1:24" x14ac:dyDescent="0.2">
      <c r="A397" s="12" t="s">
        <v>446</v>
      </c>
      <c r="B397" s="13">
        <v>31686</v>
      </c>
      <c r="C397" s="12" t="s">
        <v>43</v>
      </c>
      <c r="D397" s="14" t="s">
        <v>447</v>
      </c>
      <c r="E397" s="12" t="s">
        <v>448</v>
      </c>
      <c r="F397" s="12" t="s">
        <v>70</v>
      </c>
      <c r="G397" s="12" t="s">
        <v>71</v>
      </c>
      <c r="H397" s="12" t="s">
        <v>101</v>
      </c>
      <c r="I397" s="14" t="s">
        <v>102</v>
      </c>
      <c r="J397" s="14" t="s">
        <v>449</v>
      </c>
      <c r="K397" s="15">
        <v>46045.565011574101</v>
      </c>
      <c r="L397" s="12" t="s">
        <v>65</v>
      </c>
      <c r="M397" s="12"/>
      <c r="N397" s="12" t="s">
        <v>101</v>
      </c>
      <c r="O397" s="14"/>
      <c r="P397" s="15">
        <v>46045.565011574101</v>
      </c>
      <c r="Q397" s="12" t="s">
        <v>65</v>
      </c>
      <c r="R397" s="12"/>
      <c r="S397" s="12" t="s">
        <v>101</v>
      </c>
      <c r="T397" s="14"/>
      <c r="U397" s="12">
        <f>IF(B397="","",DATEDIF(B397,[1]Settings!$B$1,"Y"))</f>
        <v>39</v>
      </c>
      <c r="V397" s="12" t="str">
        <f t="shared" si="12"/>
        <v>18-39</v>
      </c>
      <c r="W397" s="12">
        <f t="shared" si="13"/>
        <v>2026</v>
      </c>
      <c r="X397" t="str">
        <f>FormsData[[#This Row],[Organisation Code]] &amp; " - " &amp; FormsData[[#This Row],[Organisation]]</f>
        <v>A28579 - Partner Programme Test 04</v>
      </c>
    </row>
    <row r="398" spans="1:24" x14ac:dyDescent="0.2">
      <c r="A398" s="12" t="s">
        <v>446</v>
      </c>
      <c r="B398" s="13">
        <v>31686</v>
      </c>
      <c r="C398" s="12" t="s">
        <v>43</v>
      </c>
      <c r="D398" s="14" t="s">
        <v>447</v>
      </c>
      <c r="E398" s="12" t="s">
        <v>448</v>
      </c>
      <c r="F398" s="12" t="s">
        <v>70</v>
      </c>
      <c r="G398" s="12" t="s">
        <v>77</v>
      </c>
      <c r="H398" s="12" t="s">
        <v>101</v>
      </c>
      <c r="I398" s="14" t="s">
        <v>102</v>
      </c>
      <c r="J398" s="14" t="s">
        <v>449</v>
      </c>
      <c r="K398" s="15">
        <v>46045.5840046296</v>
      </c>
      <c r="L398" s="12" t="s">
        <v>65</v>
      </c>
      <c r="M398" s="12"/>
      <c r="N398" s="12" t="s">
        <v>101</v>
      </c>
      <c r="O398" s="14"/>
      <c r="P398" s="15">
        <v>46045.5840046296</v>
      </c>
      <c r="Q398" s="12" t="s">
        <v>65</v>
      </c>
      <c r="R398" s="12"/>
      <c r="S398" s="12" t="s">
        <v>101</v>
      </c>
      <c r="T398" s="14"/>
      <c r="U398" s="12">
        <f>IF(B398="","",DATEDIF(B398,[1]Settings!$B$1,"Y"))</f>
        <v>39</v>
      </c>
      <c r="V398" s="12" t="str">
        <f t="shared" si="12"/>
        <v>18-39</v>
      </c>
      <c r="W398" s="12">
        <f t="shared" si="13"/>
        <v>2026</v>
      </c>
      <c r="X398" t="str">
        <f>FormsData[[#This Row],[Organisation Code]] &amp; " - " &amp; FormsData[[#This Row],[Organisation]]</f>
        <v>A28579 - Partner Programme Test 04</v>
      </c>
    </row>
    <row r="399" spans="1:24" x14ac:dyDescent="0.2">
      <c r="A399" s="12" t="s">
        <v>446</v>
      </c>
      <c r="B399" s="13">
        <v>31686</v>
      </c>
      <c r="C399" s="12" t="s">
        <v>43</v>
      </c>
      <c r="D399" s="14" t="s">
        <v>447</v>
      </c>
      <c r="E399" s="12" t="s">
        <v>448</v>
      </c>
      <c r="F399" s="12" t="s">
        <v>70</v>
      </c>
      <c r="G399" s="12" t="s">
        <v>71</v>
      </c>
      <c r="H399" s="12" t="s">
        <v>101</v>
      </c>
      <c r="I399" s="14" t="s">
        <v>102</v>
      </c>
      <c r="J399" s="14" t="s">
        <v>449</v>
      </c>
      <c r="K399" s="15">
        <v>46085.411527777796</v>
      </c>
      <c r="L399" s="12" t="s">
        <v>65</v>
      </c>
      <c r="M399" s="12"/>
      <c r="N399" s="12" t="s">
        <v>101</v>
      </c>
      <c r="O399" s="14"/>
      <c r="P399" s="15">
        <v>46085.411527777796</v>
      </c>
      <c r="Q399" s="12" t="s">
        <v>65</v>
      </c>
      <c r="R399" s="12"/>
      <c r="S399" s="12" t="s">
        <v>101</v>
      </c>
      <c r="T399" s="14"/>
      <c r="U399" s="12">
        <f>IF(B399="","",DATEDIF(B399,[1]Settings!$B$1,"Y"))</f>
        <v>39</v>
      </c>
      <c r="V399" s="12" t="str">
        <f t="shared" si="12"/>
        <v>18-39</v>
      </c>
      <c r="W399" s="12">
        <f t="shared" si="13"/>
        <v>2026</v>
      </c>
      <c r="X399" t="str">
        <f>FormsData[[#This Row],[Organisation Code]] &amp; " - " &amp; FormsData[[#This Row],[Organisation]]</f>
        <v>A28579 - Partner Programme Test 04</v>
      </c>
    </row>
    <row r="400" spans="1:24" x14ac:dyDescent="0.2">
      <c r="A400" s="12" t="s">
        <v>446</v>
      </c>
      <c r="B400" s="13">
        <v>31686</v>
      </c>
      <c r="C400" s="12" t="s">
        <v>43</v>
      </c>
      <c r="D400" s="14" t="s">
        <v>447</v>
      </c>
      <c r="E400" s="12" t="s">
        <v>448</v>
      </c>
      <c r="F400" s="12" t="s">
        <v>85</v>
      </c>
      <c r="G400" s="12" t="s">
        <v>62</v>
      </c>
      <c r="H400" s="12" t="s">
        <v>101</v>
      </c>
      <c r="I400" s="14" t="s">
        <v>102</v>
      </c>
      <c r="J400" s="14" t="s">
        <v>449</v>
      </c>
      <c r="K400" s="15">
        <v>46056.591157407398</v>
      </c>
      <c r="L400" s="12" t="s">
        <v>65</v>
      </c>
      <c r="M400" s="12"/>
      <c r="N400" s="12" t="s">
        <v>101</v>
      </c>
      <c r="O400" s="14"/>
      <c r="P400" s="15">
        <v>46070.457060185203</v>
      </c>
      <c r="Q400" s="12" t="s">
        <v>65</v>
      </c>
      <c r="R400" s="12"/>
      <c r="S400" s="12" t="s">
        <v>101</v>
      </c>
      <c r="T400" s="14"/>
      <c r="U400" s="12">
        <f>IF(B400="","",DATEDIF(B400,[1]Settings!$B$1,"Y"))</f>
        <v>39</v>
      </c>
      <c r="V400" s="12" t="str">
        <f t="shared" si="12"/>
        <v>18-39</v>
      </c>
      <c r="W400" s="12">
        <f t="shared" si="13"/>
        <v>2026</v>
      </c>
      <c r="X400" t="str">
        <f>FormsData[[#This Row],[Organisation Code]] &amp; " - " &amp; FormsData[[#This Row],[Organisation]]</f>
        <v>A28579 - Partner Programme Test 04</v>
      </c>
    </row>
    <row r="401" spans="1:24" x14ac:dyDescent="0.2">
      <c r="A401" s="12" t="s">
        <v>446</v>
      </c>
      <c r="B401" s="13">
        <v>31686</v>
      </c>
      <c r="C401" s="12" t="s">
        <v>43</v>
      </c>
      <c r="D401" s="14" t="s">
        <v>447</v>
      </c>
      <c r="E401" s="12" t="s">
        <v>448</v>
      </c>
      <c r="F401" s="12" t="s">
        <v>70</v>
      </c>
      <c r="G401" s="12" t="s">
        <v>77</v>
      </c>
      <c r="H401" s="12" t="s">
        <v>101</v>
      </c>
      <c r="I401" s="14" t="s">
        <v>102</v>
      </c>
      <c r="J401" s="14" t="s">
        <v>449</v>
      </c>
      <c r="K401" s="15">
        <v>46045.507615740702</v>
      </c>
      <c r="L401" s="12" t="s">
        <v>65</v>
      </c>
      <c r="M401" s="12"/>
      <c r="N401" s="12" t="s">
        <v>101</v>
      </c>
      <c r="O401" s="14"/>
      <c r="P401" s="15">
        <v>46045.507615740702</v>
      </c>
      <c r="Q401" s="12" t="s">
        <v>65</v>
      </c>
      <c r="R401" s="12"/>
      <c r="S401" s="12" t="s">
        <v>101</v>
      </c>
      <c r="T401" s="14"/>
      <c r="U401" s="12">
        <f>IF(B401="","",DATEDIF(B401,[1]Settings!$B$1,"Y"))</f>
        <v>39</v>
      </c>
      <c r="V401" s="12" t="str">
        <f t="shared" si="12"/>
        <v>18-39</v>
      </c>
      <c r="W401" s="12">
        <f t="shared" si="13"/>
        <v>2026</v>
      </c>
      <c r="X401" t="str">
        <f>FormsData[[#This Row],[Organisation Code]] &amp; " - " &amp; FormsData[[#This Row],[Organisation]]</f>
        <v>A28579 - Partner Programme Test 04</v>
      </c>
    </row>
    <row r="402" spans="1:24" x14ac:dyDescent="0.2">
      <c r="A402" s="12" t="s">
        <v>446</v>
      </c>
      <c r="B402" s="13">
        <v>31686</v>
      </c>
      <c r="C402" s="12" t="s">
        <v>43</v>
      </c>
      <c r="D402" s="14" t="s">
        <v>447</v>
      </c>
      <c r="E402" s="12" t="s">
        <v>448</v>
      </c>
      <c r="F402" s="12" t="s">
        <v>85</v>
      </c>
      <c r="G402" s="12" t="s">
        <v>62</v>
      </c>
      <c r="H402" s="12" t="s">
        <v>101</v>
      </c>
      <c r="I402" s="14" t="s">
        <v>102</v>
      </c>
      <c r="J402" s="14" t="s">
        <v>449</v>
      </c>
      <c r="K402" s="15">
        <v>46051.4400231482</v>
      </c>
      <c r="L402" s="12" t="s">
        <v>65</v>
      </c>
      <c r="M402" s="12"/>
      <c r="N402" s="12" t="s">
        <v>101</v>
      </c>
      <c r="O402" s="14"/>
      <c r="P402" s="15">
        <v>46056.590740740699</v>
      </c>
      <c r="Q402" s="12" t="s">
        <v>65</v>
      </c>
      <c r="R402" s="12"/>
      <c r="S402" s="12" t="s">
        <v>101</v>
      </c>
      <c r="T402" s="14"/>
      <c r="U402" s="12">
        <f>IF(B402="","",DATEDIF(B402,[1]Settings!$B$1,"Y"))</f>
        <v>39</v>
      </c>
      <c r="V402" s="12" t="str">
        <f t="shared" si="12"/>
        <v>18-39</v>
      </c>
      <c r="W402" s="12">
        <f t="shared" si="13"/>
        <v>2026</v>
      </c>
      <c r="X402" t="str">
        <f>FormsData[[#This Row],[Organisation Code]] &amp; " - " &amp; FormsData[[#This Row],[Organisation]]</f>
        <v>A28579 - Partner Programme Test 04</v>
      </c>
    </row>
    <row r="403" spans="1:24" x14ac:dyDescent="0.2">
      <c r="A403" s="12" t="s">
        <v>446</v>
      </c>
      <c r="B403" s="13">
        <v>31686</v>
      </c>
      <c r="C403" s="12" t="s">
        <v>43</v>
      </c>
      <c r="D403" s="14" t="s">
        <v>447</v>
      </c>
      <c r="E403" s="12" t="s">
        <v>448</v>
      </c>
      <c r="F403" s="12" t="s">
        <v>70</v>
      </c>
      <c r="G403" s="12" t="s">
        <v>77</v>
      </c>
      <c r="H403" s="12" t="s">
        <v>101</v>
      </c>
      <c r="I403" s="14" t="s">
        <v>102</v>
      </c>
      <c r="J403" s="14" t="s">
        <v>449</v>
      </c>
      <c r="K403" s="15">
        <v>46085.543240740699</v>
      </c>
      <c r="L403" s="12" t="s">
        <v>65</v>
      </c>
      <c r="M403" s="12"/>
      <c r="N403" s="12" t="s">
        <v>101</v>
      </c>
      <c r="O403" s="14"/>
      <c r="P403" s="15">
        <v>46085.543240740699</v>
      </c>
      <c r="Q403" s="12" t="s">
        <v>65</v>
      </c>
      <c r="R403" s="12"/>
      <c r="S403" s="12" t="s">
        <v>101</v>
      </c>
      <c r="T403" s="14"/>
      <c r="U403" s="12">
        <f>IF(B403="","",DATEDIF(B403,[1]Settings!$B$1,"Y"))</f>
        <v>39</v>
      </c>
      <c r="V403" s="12" t="str">
        <f t="shared" si="12"/>
        <v>18-39</v>
      </c>
      <c r="W403" s="12">
        <f t="shared" si="13"/>
        <v>2026</v>
      </c>
      <c r="X403" t="str">
        <f>FormsData[[#This Row],[Organisation Code]] &amp; " - " &amp; FormsData[[#This Row],[Organisation]]</f>
        <v>A28579 - Partner Programme Test 04</v>
      </c>
    </row>
    <row r="404" spans="1:24" x14ac:dyDescent="0.2">
      <c r="A404" s="12" t="s">
        <v>446</v>
      </c>
      <c r="B404" s="13">
        <v>31686</v>
      </c>
      <c r="C404" s="12" t="s">
        <v>43</v>
      </c>
      <c r="D404" s="14" t="s">
        <v>447</v>
      </c>
      <c r="E404" s="12" t="s">
        <v>448</v>
      </c>
      <c r="F404" s="12" t="s">
        <v>79</v>
      </c>
      <c r="G404" s="12" t="s">
        <v>62</v>
      </c>
      <c r="H404" s="12" t="s">
        <v>101</v>
      </c>
      <c r="I404" s="14" t="s">
        <v>102</v>
      </c>
      <c r="J404" s="14" t="s">
        <v>449</v>
      </c>
      <c r="K404" s="15">
        <v>46085.414629629602</v>
      </c>
      <c r="L404" s="12" t="s">
        <v>65</v>
      </c>
      <c r="M404" s="12"/>
      <c r="N404" s="12" t="s">
        <v>101</v>
      </c>
      <c r="O404" s="14"/>
      <c r="P404" s="15">
        <v>46085.5717939815</v>
      </c>
      <c r="Q404" s="12" t="s">
        <v>65</v>
      </c>
      <c r="R404" s="12"/>
      <c r="S404" s="12" t="s">
        <v>101</v>
      </c>
      <c r="T404" s="14"/>
      <c r="U404" s="12">
        <f>IF(B404="","",DATEDIF(B404,[1]Settings!$B$1,"Y"))</f>
        <v>39</v>
      </c>
      <c r="V404" s="12" t="str">
        <f t="shared" si="12"/>
        <v>18-39</v>
      </c>
      <c r="W404" s="12">
        <f t="shared" si="13"/>
        <v>2026</v>
      </c>
      <c r="X404" t="str">
        <f>FormsData[[#This Row],[Organisation Code]] &amp; " - " &amp; FormsData[[#This Row],[Organisation]]</f>
        <v>A28579 - Partner Programme Test 04</v>
      </c>
    </row>
    <row r="405" spans="1:24" x14ac:dyDescent="0.2">
      <c r="A405" s="12" t="s">
        <v>446</v>
      </c>
      <c r="B405" s="13">
        <v>31686</v>
      </c>
      <c r="C405" s="12" t="s">
        <v>43</v>
      </c>
      <c r="D405" s="14" t="s">
        <v>447</v>
      </c>
      <c r="E405" s="12" t="s">
        <v>448</v>
      </c>
      <c r="F405" s="12" t="s">
        <v>84</v>
      </c>
      <c r="G405" s="12" t="s">
        <v>47</v>
      </c>
      <c r="H405" s="12" t="s">
        <v>101</v>
      </c>
      <c r="I405" s="14" t="s">
        <v>102</v>
      </c>
      <c r="J405" s="14" t="s">
        <v>449</v>
      </c>
      <c r="K405" s="15">
        <v>46100.447754629597</v>
      </c>
      <c r="L405" s="12" t="s">
        <v>65</v>
      </c>
      <c r="M405" s="12"/>
      <c r="N405" s="12" t="s">
        <v>101</v>
      </c>
      <c r="O405" s="14"/>
      <c r="P405" s="15">
        <v>46238.381828703699</v>
      </c>
      <c r="Q405" s="12" t="s">
        <v>65</v>
      </c>
      <c r="R405" s="12"/>
      <c r="S405" s="12" t="s">
        <v>101</v>
      </c>
      <c r="T405" s="14"/>
      <c r="U405" s="12">
        <f>IF(B405="","",DATEDIF(B405,[1]Settings!$B$1,"Y"))</f>
        <v>39</v>
      </c>
      <c r="V405" s="12" t="str">
        <f t="shared" si="12"/>
        <v>18-39</v>
      </c>
      <c r="W405" s="12">
        <f t="shared" si="13"/>
        <v>2026</v>
      </c>
      <c r="X405" t="str">
        <f>FormsData[[#This Row],[Organisation Code]] &amp; " - " &amp; FormsData[[#This Row],[Organisation]]</f>
        <v>A28579 - Partner Programme Test 04</v>
      </c>
    </row>
    <row r="406" spans="1:24" x14ac:dyDescent="0.2">
      <c r="A406" s="12" t="s">
        <v>446</v>
      </c>
      <c r="B406" s="13">
        <v>31686</v>
      </c>
      <c r="C406" s="12" t="s">
        <v>43</v>
      </c>
      <c r="D406" s="14" t="s">
        <v>447</v>
      </c>
      <c r="E406" s="12" t="s">
        <v>448</v>
      </c>
      <c r="F406" s="12" t="s">
        <v>84</v>
      </c>
      <c r="G406" s="12" t="s">
        <v>62</v>
      </c>
      <c r="H406" s="12" t="s">
        <v>101</v>
      </c>
      <c r="I406" s="14" t="s">
        <v>102</v>
      </c>
      <c r="J406" s="14" t="s">
        <v>449</v>
      </c>
      <c r="K406" s="15">
        <v>46002.563611111102</v>
      </c>
      <c r="L406" s="12" t="s">
        <v>65</v>
      </c>
      <c r="M406" s="12"/>
      <c r="N406" s="12" t="s">
        <v>101</v>
      </c>
      <c r="O406" s="14"/>
      <c r="P406" s="15">
        <v>46051.590104166702</v>
      </c>
      <c r="Q406" s="12" t="s">
        <v>65</v>
      </c>
      <c r="R406" s="12"/>
      <c r="S406" s="12" t="s">
        <v>101</v>
      </c>
      <c r="T406" s="14"/>
      <c r="U406" s="12">
        <f>IF(B406="","",DATEDIF(B406,[1]Settings!$B$1,"Y"))</f>
        <v>39</v>
      </c>
      <c r="V406" s="12" t="str">
        <f t="shared" si="12"/>
        <v>18-39</v>
      </c>
      <c r="W406" s="12">
        <f t="shared" si="13"/>
        <v>2025</v>
      </c>
      <c r="X406" t="str">
        <f>FormsData[[#This Row],[Organisation Code]] &amp; " - " &amp; FormsData[[#This Row],[Organisation]]</f>
        <v>A28579 - Partner Programme Test 04</v>
      </c>
    </row>
    <row r="407" spans="1:24" x14ac:dyDescent="0.2">
      <c r="A407" s="12" t="s">
        <v>446</v>
      </c>
      <c r="B407" s="13">
        <v>31686</v>
      </c>
      <c r="C407" s="12" t="s">
        <v>43</v>
      </c>
      <c r="D407" s="14" t="s">
        <v>447</v>
      </c>
      <c r="E407" s="12" t="s">
        <v>448</v>
      </c>
      <c r="F407" s="12" t="s">
        <v>70</v>
      </c>
      <c r="G407" s="12" t="s">
        <v>71</v>
      </c>
      <c r="H407" s="12" t="s">
        <v>101</v>
      </c>
      <c r="I407" s="14" t="s">
        <v>102</v>
      </c>
      <c r="J407" s="14" t="s">
        <v>449</v>
      </c>
      <c r="K407" s="15">
        <v>46045.595891203702</v>
      </c>
      <c r="L407" s="12" t="s">
        <v>65</v>
      </c>
      <c r="M407" s="12"/>
      <c r="N407" s="12" t="s">
        <v>101</v>
      </c>
      <c r="O407" s="14"/>
      <c r="P407" s="15">
        <v>46045.595891203702</v>
      </c>
      <c r="Q407" s="12" t="s">
        <v>65</v>
      </c>
      <c r="R407" s="12"/>
      <c r="S407" s="12" t="s">
        <v>101</v>
      </c>
      <c r="T407" s="14"/>
      <c r="U407" s="12">
        <f>IF(B407="","",DATEDIF(B407,[1]Settings!$B$1,"Y"))</f>
        <v>39</v>
      </c>
      <c r="V407" s="12" t="str">
        <f t="shared" si="12"/>
        <v>18-39</v>
      </c>
      <c r="W407" s="12">
        <f t="shared" si="13"/>
        <v>2026</v>
      </c>
      <c r="X407" t="str">
        <f>FormsData[[#This Row],[Organisation Code]] &amp; " - " &amp; FormsData[[#This Row],[Organisation]]</f>
        <v>A28579 - Partner Programme Test 04</v>
      </c>
    </row>
    <row r="408" spans="1:24" x14ac:dyDescent="0.2">
      <c r="A408" s="12" t="s">
        <v>446</v>
      </c>
      <c r="B408" s="13">
        <v>31686</v>
      </c>
      <c r="C408" s="12" t="s">
        <v>43</v>
      </c>
      <c r="D408" s="14" t="s">
        <v>447</v>
      </c>
      <c r="E408" s="12" t="s">
        <v>448</v>
      </c>
      <c r="F408" s="12" t="s">
        <v>70</v>
      </c>
      <c r="G408" s="12" t="s">
        <v>71</v>
      </c>
      <c r="H408" s="12" t="s">
        <v>101</v>
      </c>
      <c r="I408" s="14" t="s">
        <v>102</v>
      </c>
      <c r="J408" s="14" t="s">
        <v>449</v>
      </c>
      <c r="K408" s="15">
        <v>46085.528657407398</v>
      </c>
      <c r="L408" s="12" t="s">
        <v>65</v>
      </c>
      <c r="M408" s="12"/>
      <c r="N408" s="12" t="s">
        <v>101</v>
      </c>
      <c r="O408" s="14"/>
      <c r="P408" s="15">
        <v>46085.528657407398</v>
      </c>
      <c r="Q408" s="12" t="s">
        <v>65</v>
      </c>
      <c r="R408" s="12"/>
      <c r="S408" s="12" t="s">
        <v>101</v>
      </c>
      <c r="T408" s="14"/>
      <c r="U408" s="12">
        <f>IF(B408="","",DATEDIF(B408,[1]Settings!$B$1,"Y"))</f>
        <v>39</v>
      </c>
      <c r="V408" s="12" t="str">
        <f t="shared" si="12"/>
        <v>18-39</v>
      </c>
      <c r="W408" s="12">
        <f t="shared" si="13"/>
        <v>2026</v>
      </c>
      <c r="X408" t="str">
        <f>FormsData[[#This Row],[Organisation Code]] &amp; " - " &amp; FormsData[[#This Row],[Organisation]]</f>
        <v>A28579 - Partner Programme Test 04</v>
      </c>
    </row>
    <row r="409" spans="1:24" x14ac:dyDescent="0.2">
      <c r="A409" s="12" t="s">
        <v>446</v>
      </c>
      <c r="B409" s="13">
        <v>31686</v>
      </c>
      <c r="C409" s="12" t="s">
        <v>43</v>
      </c>
      <c r="D409" s="14" t="s">
        <v>447</v>
      </c>
      <c r="E409" s="12" t="s">
        <v>448</v>
      </c>
      <c r="F409" s="12" t="s">
        <v>70</v>
      </c>
      <c r="G409" s="12" t="s">
        <v>71</v>
      </c>
      <c r="H409" s="12" t="s">
        <v>101</v>
      </c>
      <c r="I409" s="14" t="s">
        <v>102</v>
      </c>
      <c r="J409" s="14" t="s">
        <v>449</v>
      </c>
      <c r="K409" s="15">
        <v>46085.574050925898</v>
      </c>
      <c r="L409" s="12" t="s">
        <v>65</v>
      </c>
      <c r="M409" s="12"/>
      <c r="N409" s="12" t="s">
        <v>101</v>
      </c>
      <c r="O409" s="14"/>
      <c r="P409" s="15">
        <v>46085.574050925898</v>
      </c>
      <c r="Q409" s="12" t="s">
        <v>65</v>
      </c>
      <c r="R409" s="12"/>
      <c r="S409" s="12" t="s">
        <v>101</v>
      </c>
      <c r="T409" s="14"/>
      <c r="U409" s="12">
        <f>IF(B409="","",DATEDIF(B409,[1]Settings!$B$1,"Y"))</f>
        <v>39</v>
      </c>
      <c r="V409" s="12" t="str">
        <f t="shared" si="12"/>
        <v>18-39</v>
      </c>
      <c r="W409" s="12">
        <f t="shared" si="13"/>
        <v>2026</v>
      </c>
      <c r="X409" t="str">
        <f>FormsData[[#This Row],[Organisation Code]] &amp; " - " &amp; FormsData[[#This Row],[Organisation]]</f>
        <v>A28579 - Partner Programme Test 04</v>
      </c>
    </row>
    <row r="410" spans="1:24" x14ac:dyDescent="0.2">
      <c r="A410" s="12" t="s">
        <v>446</v>
      </c>
      <c r="B410" s="13">
        <v>31686</v>
      </c>
      <c r="C410" s="12" t="s">
        <v>43</v>
      </c>
      <c r="D410" s="14" t="s">
        <v>447</v>
      </c>
      <c r="E410" s="12" t="s">
        <v>448</v>
      </c>
      <c r="F410" s="12" t="s">
        <v>70</v>
      </c>
      <c r="G410" s="12" t="s">
        <v>71</v>
      </c>
      <c r="H410" s="12" t="s">
        <v>101</v>
      </c>
      <c r="I410" s="14" t="s">
        <v>102</v>
      </c>
      <c r="J410" s="14" t="s">
        <v>449</v>
      </c>
      <c r="K410" s="15">
        <v>46085.548310185201</v>
      </c>
      <c r="L410" s="12" t="s">
        <v>65</v>
      </c>
      <c r="M410" s="12"/>
      <c r="N410" s="12" t="s">
        <v>101</v>
      </c>
      <c r="O410" s="14"/>
      <c r="P410" s="15">
        <v>46085.548310185201</v>
      </c>
      <c r="Q410" s="12" t="s">
        <v>65</v>
      </c>
      <c r="R410" s="12"/>
      <c r="S410" s="12" t="s">
        <v>101</v>
      </c>
      <c r="T410" s="14"/>
      <c r="U410" s="12">
        <f>IF(B410="","",DATEDIF(B410,[1]Settings!$B$1,"Y"))</f>
        <v>39</v>
      </c>
      <c r="V410" s="12" t="str">
        <f t="shared" si="12"/>
        <v>18-39</v>
      </c>
      <c r="W410" s="12">
        <f t="shared" si="13"/>
        <v>2026</v>
      </c>
      <c r="X410" t="str">
        <f>FormsData[[#This Row],[Organisation Code]] &amp; " - " &amp; FormsData[[#This Row],[Organisation]]</f>
        <v>A28579 - Partner Programme Test 04</v>
      </c>
    </row>
    <row r="411" spans="1:24" x14ac:dyDescent="0.2">
      <c r="A411" s="12" t="s">
        <v>450</v>
      </c>
      <c r="B411" s="13">
        <v>28502</v>
      </c>
      <c r="C411" s="12" t="s">
        <v>43</v>
      </c>
      <c r="D411" s="14" t="s">
        <v>451</v>
      </c>
      <c r="E411" s="12" t="s">
        <v>452</v>
      </c>
      <c r="F411" s="12" t="s">
        <v>285</v>
      </c>
      <c r="G411" s="12" t="s">
        <v>47</v>
      </c>
      <c r="H411" s="12" t="s">
        <v>101</v>
      </c>
      <c r="I411" s="14" t="s">
        <v>102</v>
      </c>
      <c r="J411" s="14" t="s">
        <v>114</v>
      </c>
      <c r="K411" s="15">
        <v>45924.5002662037</v>
      </c>
      <c r="L411" s="12" t="s">
        <v>65</v>
      </c>
      <c r="M411" s="12"/>
      <c r="N411" s="12" t="s">
        <v>76</v>
      </c>
      <c r="O411" s="14"/>
      <c r="P411" s="15">
        <v>45924.5062847222</v>
      </c>
      <c r="Q411" s="12" t="s">
        <v>65</v>
      </c>
      <c r="R411" s="12"/>
      <c r="S411" s="12" t="s">
        <v>76</v>
      </c>
      <c r="T411" s="14"/>
      <c r="U411" s="12">
        <f>IF(B411="","",DATEDIF(B411,[1]Settings!$B$1,"Y"))</f>
        <v>48</v>
      </c>
      <c r="V411" s="12" t="str">
        <f t="shared" si="12"/>
        <v>40-64</v>
      </c>
      <c r="W411" s="12">
        <f t="shared" si="13"/>
        <v>2025</v>
      </c>
      <c r="X411" t="str">
        <f>FormsData[[#This Row],[Organisation Code]] &amp; " - " &amp; FormsData[[#This Row],[Organisation]]</f>
        <v>A28579 - Partner Programme Test 04</v>
      </c>
    </row>
    <row r="412" spans="1:24" x14ac:dyDescent="0.2">
      <c r="A412" s="12" t="s">
        <v>453</v>
      </c>
      <c r="B412" s="13">
        <v>30843</v>
      </c>
      <c r="C412" s="12" t="s">
        <v>107</v>
      </c>
      <c r="D412" s="14" t="s">
        <v>454</v>
      </c>
      <c r="E412" s="12" t="s">
        <v>455</v>
      </c>
      <c r="F412" s="12" t="s">
        <v>78</v>
      </c>
      <c r="G412" s="12" t="s">
        <v>47</v>
      </c>
      <c r="H412" s="12" t="s">
        <v>63</v>
      </c>
      <c r="I412" s="14" t="s">
        <v>49</v>
      </c>
      <c r="J412" s="14" t="s">
        <v>269</v>
      </c>
      <c r="K412" s="15">
        <v>44460.725138888898</v>
      </c>
      <c r="L412" s="12" t="s">
        <v>97</v>
      </c>
      <c r="M412" s="12"/>
      <c r="N412" s="12" t="s">
        <v>69</v>
      </c>
      <c r="O412" s="14"/>
      <c r="P412" s="15">
        <v>44460.725138888898</v>
      </c>
      <c r="Q412" s="12" t="s">
        <v>97</v>
      </c>
      <c r="R412" s="12"/>
      <c r="S412" s="12" t="s">
        <v>69</v>
      </c>
      <c r="T412" s="14"/>
      <c r="U412" s="12">
        <f>IF(B412="","",DATEDIF(B412,[1]Settings!$B$1,"Y"))</f>
        <v>42</v>
      </c>
      <c r="V412" s="12" t="str">
        <f t="shared" si="12"/>
        <v>40-64</v>
      </c>
      <c r="W412" s="12">
        <f t="shared" si="13"/>
        <v>2021</v>
      </c>
      <c r="X412" t="str">
        <f>FormsData[[#This Row],[Organisation Code]] &amp; " - " &amp; FormsData[[#This Row],[Organisation]]</f>
        <v>A29390 - Partner Test CDB29390</v>
      </c>
    </row>
    <row r="413" spans="1:24" x14ac:dyDescent="0.2">
      <c r="A413" t="s">
        <v>481</v>
      </c>
      <c r="B413" s="10">
        <v>30928</v>
      </c>
      <c r="C413" t="s">
        <v>43</v>
      </c>
      <c r="D413">
        <v>9741478541</v>
      </c>
      <c r="E413" s="12" t="s">
        <v>482</v>
      </c>
      <c r="F413" s="12" t="s">
        <v>79</v>
      </c>
      <c r="G413" t="s">
        <v>47</v>
      </c>
      <c r="H413" t="s">
        <v>483</v>
      </c>
      <c r="I413" t="s">
        <v>484</v>
      </c>
      <c r="J413" t="s">
        <v>485</v>
      </c>
      <c r="K413" s="11">
        <v>46254</v>
      </c>
      <c r="L413" t="s">
        <v>486</v>
      </c>
      <c r="N413" t="s">
        <v>483</v>
      </c>
      <c r="O413" t="s">
        <v>484</v>
      </c>
      <c r="P413" s="11">
        <v>46254</v>
      </c>
      <c r="Q413" t="s">
        <v>486</v>
      </c>
      <c r="S413" t="s">
        <v>483</v>
      </c>
      <c r="T413" s="14"/>
      <c r="U413" s="12">
        <f>IF(B413="","",DATEDIF(B413,[1]Settings!$B$1,"Y"))</f>
        <v>41</v>
      </c>
      <c r="V413" s="12" t="str">
        <f t="shared" si="12"/>
        <v>40-64</v>
      </c>
      <c r="W413" s="12">
        <f t="shared" si="13"/>
        <v>2026</v>
      </c>
      <c r="X413" t="str">
        <f>FormsData[[#This Row],[Organisation Code]] &amp; " - " &amp; FormsData[[#This Row],[Organisation]]</f>
        <v>B12345 - Mics Test Organisation</v>
      </c>
    </row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  <row r="676" customFormat="1" x14ac:dyDescent="0.2"/>
    <row r="677" customFormat="1" x14ac:dyDescent="0.2"/>
    <row r="678" customFormat="1" x14ac:dyDescent="0.2"/>
    <row r="679" customFormat="1" x14ac:dyDescent="0.2"/>
    <row r="680" customFormat="1" x14ac:dyDescent="0.2"/>
    <row r="681" customFormat="1" x14ac:dyDescent="0.2"/>
    <row r="682" customFormat="1" x14ac:dyDescent="0.2"/>
    <row r="683" customFormat="1" x14ac:dyDescent="0.2"/>
    <row r="684" customFormat="1" x14ac:dyDescent="0.2"/>
    <row r="685" customFormat="1" x14ac:dyDescent="0.2"/>
    <row r="686" customFormat="1" x14ac:dyDescent="0.2"/>
    <row r="687" customFormat="1" x14ac:dyDescent="0.2"/>
    <row r="688" customFormat="1" x14ac:dyDescent="0.2"/>
    <row r="689" customFormat="1" x14ac:dyDescent="0.2"/>
    <row r="690" customFormat="1" x14ac:dyDescent="0.2"/>
    <row r="691" customFormat="1" x14ac:dyDescent="0.2"/>
    <row r="692" customFormat="1" x14ac:dyDescent="0.2"/>
    <row r="693" customFormat="1" x14ac:dyDescent="0.2"/>
    <row r="694" customFormat="1" x14ac:dyDescent="0.2"/>
    <row r="695" customFormat="1" x14ac:dyDescent="0.2"/>
    <row r="696" customFormat="1" x14ac:dyDescent="0.2"/>
    <row r="697" customFormat="1" x14ac:dyDescent="0.2"/>
    <row r="698" customFormat="1" x14ac:dyDescent="0.2"/>
    <row r="699" customFormat="1" x14ac:dyDescent="0.2"/>
    <row r="700" customFormat="1" x14ac:dyDescent="0.2"/>
    <row r="701" customFormat="1" x14ac:dyDescent="0.2"/>
    <row r="702" customFormat="1" x14ac:dyDescent="0.2"/>
    <row r="703" customFormat="1" x14ac:dyDescent="0.2"/>
    <row r="704" customFormat="1" x14ac:dyDescent="0.2"/>
    <row r="705" customFormat="1" x14ac:dyDescent="0.2"/>
    <row r="706" customFormat="1" x14ac:dyDescent="0.2"/>
    <row r="707" customFormat="1" x14ac:dyDescent="0.2"/>
    <row r="708" customFormat="1" x14ac:dyDescent="0.2"/>
    <row r="709" customFormat="1" x14ac:dyDescent="0.2"/>
    <row r="710" customFormat="1" x14ac:dyDescent="0.2"/>
    <row r="711" customFormat="1" x14ac:dyDescent="0.2"/>
    <row r="712" customFormat="1" x14ac:dyDescent="0.2"/>
    <row r="713" customFormat="1" x14ac:dyDescent="0.2"/>
    <row r="714" customFormat="1" x14ac:dyDescent="0.2"/>
    <row r="715" customFormat="1" x14ac:dyDescent="0.2"/>
    <row r="716" customFormat="1" x14ac:dyDescent="0.2"/>
    <row r="717" customFormat="1" x14ac:dyDescent="0.2"/>
    <row r="718" customFormat="1" x14ac:dyDescent="0.2"/>
    <row r="719" customFormat="1" x14ac:dyDescent="0.2"/>
    <row r="720" customFormat="1" x14ac:dyDescent="0.2"/>
    <row r="721" customFormat="1" x14ac:dyDescent="0.2"/>
    <row r="722" customFormat="1" x14ac:dyDescent="0.2"/>
    <row r="723" customFormat="1" x14ac:dyDescent="0.2"/>
    <row r="724" customFormat="1" x14ac:dyDescent="0.2"/>
    <row r="725" customFormat="1" x14ac:dyDescent="0.2"/>
    <row r="726" customFormat="1" x14ac:dyDescent="0.2"/>
    <row r="727" customFormat="1" x14ac:dyDescent="0.2"/>
    <row r="728" customFormat="1" x14ac:dyDescent="0.2"/>
    <row r="729" customFormat="1" x14ac:dyDescent="0.2"/>
    <row r="730" customFormat="1" x14ac:dyDescent="0.2"/>
    <row r="731" customFormat="1" x14ac:dyDescent="0.2"/>
    <row r="732" customFormat="1" x14ac:dyDescent="0.2"/>
    <row r="733" customFormat="1" x14ac:dyDescent="0.2"/>
    <row r="734" customFormat="1" x14ac:dyDescent="0.2"/>
    <row r="735" customFormat="1" x14ac:dyDescent="0.2"/>
    <row r="736" customFormat="1" x14ac:dyDescent="0.2"/>
    <row r="737" customFormat="1" x14ac:dyDescent="0.2"/>
    <row r="738" customFormat="1" x14ac:dyDescent="0.2"/>
    <row r="739" customFormat="1" x14ac:dyDescent="0.2"/>
    <row r="740" customFormat="1" x14ac:dyDescent="0.2"/>
    <row r="741" customFormat="1" x14ac:dyDescent="0.2"/>
    <row r="742" customFormat="1" x14ac:dyDescent="0.2"/>
    <row r="743" customFormat="1" x14ac:dyDescent="0.2"/>
    <row r="744" customFormat="1" x14ac:dyDescent="0.2"/>
    <row r="745" customFormat="1" x14ac:dyDescent="0.2"/>
    <row r="746" customFormat="1" x14ac:dyDescent="0.2"/>
    <row r="747" customFormat="1" x14ac:dyDescent="0.2"/>
    <row r="748" customFormat="1" x14ac:dyDescent="0.2"/>
    <row r="749" customFormat="1" x14ac:dyDescent="0.2"/>
    <row r="750" customFormat="1" x14ac:dyDescent="0.2"/>
    <row r="751" customFormat="1" x14ac:dyDescent="0.2"/>
    <row r="752" customFormat="1" x14ac:dyDescent="0.2"/>
    <row r="753" customFormat="1" x14ac:dyDescent="0.2"/>
    <row r="754" customFormat="1" x14ac:dyDescent="0.2"/>
    <row r="755" customFormat="1" x14ac:dyDescent="0.2"/>
    <row r="756" customFormat="1" x14ac:dyDescent="0.2"/>
    <row r="757" customFormat="1" x14ac:dyDescent="0.2"/>
    <row r="758" customFormat="1" x14ac:dyDescent="0.2"/>
    <row r="759" customFormat="1" x14ac:dyDescent="0.2"/>
    <row r="760" customFormat="1" x14ac:dyDescent="0.2"/>
    <row r="761" customFormat="1" x14ac:dyDescent="0.2"/>
    <row r="762" customFormat="1" x14ac:dyDescent="0.2"/>
    <row r="763" customFormat="1" x14ac:dyDescent="0.2"/>
    <row r="764" customFormat="1" x14ac:dyDescent="0.2"/>
    <row r="765" customFormat="1" x14ac:dyDescent="0.2"/>
    <row r="766" customFormat="1" x14ac:dyDescent="0.2"/>
    <row r="767" customFormat="1" x14ac:dyDescent="0.2"/>
    <row r="768" customFormat="1" x14ac:dyDescent="0.2"/>
    <row r="769" customFormat="1" x14ac:dyDescent="0.2"/>
    <row r="770" customFormat="1" x14ac:dyDescent="0.2"/>
    <row r="771" customFormat="1" x14ac:dyDescent="0.2"/>
    <row r="772" customFormat="1" x14ac:dyDescent="0.2"/>
    <row r="773" customFormat="1" x14ac:dyDescent="0.2"/>
    <row r="774" customFormat="1" x14ac:dyDescent="0.2"/>
    <row r="775" customFormat="1" x14ac:dyDescent="0.2"/>
    <row r="776" customFormat="1" x14ac:dyDescent="0.2"/>
    <row r="777" customFormat="1" x14ac:dyDescent="0.2"/>
    <row r="778" customFormat="1" x14ac:dyDescent="0.2"/>
    <row r="779" customFormat="1" x14ac:dyDescent="0.2"/>
    <row r="780" customFormat="1" x14ac:dyDescent="0.2"/>
    <row r="781" customFormat="1" x14ac:dyDescent="0.2"/>
    <row r="782" customFormat="1" x14ac:dyDescent="0.2"/>
    <row r="783" customFormat="1" x14ac:dyDescent="0.2"/>
    <row r="784" customFormat="1" x14ac:dyDescent="0.2"/>
    <row r="785" customFormat="1" x14ac:dyDescent="0.2"/>
    <row r="786" customFormat="1" x14ac:dyDescent="0.2"/>
    <row r="787" customFormat="1" x14ac:dyDescent="0.2"/>
    <row r="788" customFormat="1" x14ac:dyDescent="0.2"/>
    <row r="789" customFormat="1" x14ac:dyDescent="0.2"/>
    <row r="790" customFormat="1" x14ac:dyDescent="0.2"/>
    <row r="791" customFormat="1" x14ac:dyDescent="0.2"/>
    <row r="792" customFormat="1" x14ac:dyDescent="0.2"/>
    <row r="793" customFormat="1" x14ac:dyDescent="0.2"/>
    <row r="794" customFormat="1" x14ac:dyDescent="0.2"/>
    <row r="795" customFormat="1" x14ac:dyDescent="0.2"/>
    <row r="796" customFormat="1" x14ac:dyDescent="0.2"/>
    <row r="797" customFormat="1" x14ac:dyDescent="0.2"/>
    <row r="798" customFormat="1" x14ac:dyDescent="0.2"/>
    <row r="799" customFormat="1" x14ac:dyDescent="0.2"/>
    <row r="800" customFormat="1" x14ac:dyDescent="0.2"/>
    <row r="801" customFormat="1" x14ac:dyDescent="0.2"/>
    <row r="802" customFormat="1" x14ac:dyDescent="0.2"/>
    <row r="803" customFormat="1" x14ac:dyDescent="0.2"/>
    <row r="804" customFormat="1" x14ac:dyDescent="0.2"/>
    <row r="805" customFormat="1" x14ac:dyDescent="0.2"/>
    <row r="806" customFormat="1" x14ac:dyDescent="0.2"/>
    <row r="807" customFormat="1" x14ac:dyDescent="0.2"/>
    <row r="808" customFormat="1" x14ac:dyDescent="0.2"/>
    <row r="809" customFormat="1" x14ac:dyDescent="0.2"/>
    <row r="810" customFormat="1" x14ac:dyDescent="0.2"/>
    <row r="811" customFormat="1" x14ac:dyDescent="0.2"/>
    <row r="812" customFormat="1" x14ac:dyDescent="0.2"/>
    <row r="813" customFormat="1" x14ac:dyDescent="0.2"/>
    <row r="814" customFormat="1" x14ac:dyDescent="0.2"/>
    <row r="815" customFormat="1" x14ac:dyDescent="0.2"/>
    <row r="816" customFormat="1" x14ac:dyDescent="0.2"/>
    <row r="817" customFormat="1" x14ac:dyDescent="0.2"/>
    <row r="818" customFormat="1" x14ac:dyDescent="0.2"/>
    <row r="819" customFormat="1" x14ac:dyDescent="0.2"/>
    <row r="820" customFormat="1" x14ac:dyDescent="0.2"/>
    <row r="821" customFormat="1" x14ac:dyDescent="0.2"/>
    <row r="822" customFormat="1" x14ac:dyDescent="0.2"/>
    <row r="823" customFormat="1" x14ac:dyDescent="0.2"/>
    <row r="824" customFormat="1" x14ac:dyDescent="0.2"/>
    <row r="825" customFormat="1" x14ac:dyDescent="0.2"/>
    <row r="826" customFormat="1" x14ac:dyDescent="0.2"/>
    <row r="827" customFormat="1" x14ac:dyDescent="0.2"/>
    <row r="828" customFormat="1" x14ac:dyDescent="0.2"/>
    <row r="829" customFormat="1" x14ac:dyDescent="0.2"/>
    <row r="830" customFormat="1" x14ac:dyDescent="0.2"/>
    <row r="831" customFormat="1" x14ac:dyDescent="0.2"/>
    <row r="832" customFormat="1" x14ac:dyDescent="0.2"/>
    <row r="833" customFormat="1" x14ac:dyDescent="0.2"/>
    <row r="834" customFormat="1" x14ac:dyDescent="0.2"/>
    <row r="835" customFormat="1" x14ac:dyDescent="0.2"/>
    <row r="836" customFormat="1" x14ac:dyDescent="0.2"/>
    <row r="837" customFormat="1" x14ac:dyDescent="0.2"/>
    <row r="838" customFormat="1" x14ac:dyDescent="0.2"/>
    <row r="839" customFormat="1" x14ac:dyDescent="0.2"/>
    <row r="840" customFormat="1" x14ac:dyDescent="0.2"/>
    <row r="841" customFormat="1" x14ac:dyDescent="0.2"/>
    <row r="842" customFormat="1" x14ac:dyDescent="0.2"/>
    <row r="843" customFormat="1" x14ac:dyDescent="0.2"/>
    <row r="844" customFormat="1" x14ac:dyDescent="0.2"/>
    <row r="845" customFormat="1" x14ac:dyDescent="0.2"/>
    <row r="846" customFormat="1" x14ac:dyDescent="0.2"/>
    <row r="847" customFormat="1" x14ac:dyDescent="0.2"/>
    <row r="848" customFormat="1" x14ac:dyDescent="0.2"/>
    <row r="849" customFormat="1" x14ac:dyDescent="0.2"/>
    <row r="850" customFormat="1" x14ac:dyDescent="0.2"/>
    <row r="851" customFormat="1" x14ac:dyDescent="0.2"/>
    <row r="852" customFormat="1" x14ac:dyDescent="0.2"/>
    <row r="853" customFormat="1" x14ac:dyDescent="0.2"/>
    <row r="854" customFormat="1" x14ac:dyDescent="0.2"/>
    <row r="855" customFormat="1" x14ac:dyDescent="0.2"/>
    <row r="856" customFormat="1" x14ac:dyDescent="0.2"/>
    <row r="857" customFormat="1" x14ac:dyDescent="0.2"/>
    <row r="858" customFormat="1" x14ac:dyDescent="0.2"/>
    <row r="859" customFormat="1" x14ac:dyDescent="0.2"/>
    <row r="860" customFormat="1" x14ac:dyDescent="0.2"/>
    <row r="861" customFormat="1" x14ac:dyDescent="0.2"/>
    <row r="862" customFormat="1" x14ac:dyDescent="0.2"/>
    <row r="863" customFormat="1" x14ac:dyDescent="0.2"/>
    <row r="864" customFormat="1" x14ac:dyDescent="0.2"/>
    <row r="865" customFormat="1" x14ac:dyDescent="0.2"/>
    <row r="866" customFormat="1" x14ac:dyDescent="0.2"/>
    <row r="867" customFormat="1" x14ac:dyDescent="0.2"/>
    <row r="868" customFormat="1" x14ac:dyDescent="0.2"/>
    <row r="869" customFormat="1" x14ac:dyDescent="0.2"/>
    <row r="870" customFormat="1" x14ac:dyDescent="0.2"/>
    <row r="871" customFormat="1" x14ac:dyDescent="0.2"/>
    <row r="872" customFormat="1" x14ac:dyDescent="0.2"/>
    <row r="873" customFormat="1" x14ac:dyDescent="0.2"/>
    <row r="874" customFormat="1" x14ac:dyDescent="0.2"/>
    <row r="875" customFormat="1" x14ac:dyDescent="0.2"/>
    <row r="876" customFormat="1" x14ac:dyDescent="0.2"/>
    <row r="877" customFormat="1" x14ac:dyDescent="0.2"/>
    <row r="878" customFormat="1" x14ac:dyDescent="0.2"/>
    <row r="879" customFormat="1" x14ac:dyDescent="0.2"/>
    <row r="880" customFormat="1" x14ac:dyDescent="0.2"/>
    <row r="881" customFormat="1" x14ac:dyDescent="0.2"/>
    <row r="882" customFormat="1" x14ac:dyDescent="0.2"/>
    <row r="883" customFormat="1" x14ac:dyDescent="0.2"/>
    <row r="884" customFormat="1" x14ac:dyDescent="0.2"/>
    <row r="885" customFormat="1" x14ac:dyDescent="0.2"/>
    <row r="886" customFormat="1" x14ac:dyDescent="0.2"/>
    <row r="887" customFormat="1" x14ac:dyDescent="0.2"/>
    <row r="888" customFormat="1" x14ac:dyDescent="0.2"/>
    <row r="889" customFormat="1" x14ac:dyDescent="0.2"/>
    <row r="890" customFormat="1" x14ac:dyDescent="0.2"/>
    <row r="891" customFormat="1" x14ac:dyDescent="0.2"/>
    <row r="892" customFormat="1" x14ac:dyDescent="0.2"/>
    <row r="893" customFormat="1" x14ac:dyDescent="0.2"/>
    <row r="894" customFormat="1" x14ac:dyDescent="0.2"/>
    <row r="895" customFormat="1" x14ac:dyDescent="0.2"/>
    <row r="896" customFormat="1" x14ac:dyDescent="0.2"/>
    <row r="897" customFormat="1" x14ac:dyDescent="0.2"/>
    <row r="898" customFormat="1" x14ac:dyDescent="0.2"/>
    <row r="899" customFormat="1" x14ac:dyDescent="0.2"/>
    <row r="900" customFormat="1" x14ac:dyDescent="0.2"/>
    <row r="901" customFormat="1" x14ac:dyDescent="0.2"/>
    <row r="902" customFormat="1" x14ac:dyDescent="0.2"/>
    <row r="903" customFormat="1" x14ac:dyDescent="0.2"/>
    <row r="904" customFormat="1" x14ac:dyDescent="0.2"/>
    <row r="905" customFormat="1" x14ac:dyDescent="0.2"/>
    <row r="906" customFormat="1" x14ac:dyDescent="0.2"/>
    <row r="907" customFormat="1" x14ac:dyDescent="0.2"/>
    <row r="908" customFormat="1" x14ac:dyDescent="0.2"/>
    <row r="909" customFormat="1" x14ac:dyDescent="0.2"/>
    <row r="910" customFormat="1" x14ac:dyDescent="0.2"/>
    <row r="911" customFormat="1" x14ac:dyDescent="0.2"/>
    <row r="912" customFormat="1" x14ac:dyDescent="0.2"/>
    <row r="913" customFormat="1" x14ac:dyDescent="0.2"/>
    <row r="914" customFormat="1" x14ac:dyDescent="0.2"/>
    <row r="915" customFormat="1" x14ac:dyDescent="0.2"/>
    <row r="916" customFormat="1" x14ac:dyDescent="0.2"/>
    <row r="917" customFormat="1" x14ac:dyDescent="0.2"/>
    <row r="918" customFormat="1" x14ac:dyDescent="0.2"/>
    <row r="919" customFormat="1" x14ac:dyDescent="0.2"/>
    <row r="920" customFormat="1" x14ac:dyDescent="0.2"/>
    <row r="921" customFormat="1" x14ac:dyDescent="0.2"/>
    <row r="922" customFormat="1" x14ac:dyDescent="0.2"/>
    <row r="923" customFormat="1" x14ac:dyDescent="0.2"/>
    <row r="924" customFormat="1" x14ac:dyDescent="0.2"/>
    <row r="925" customFormat="1" x14ac:dyDescent="0.2"/>
    <row r="926" customFormat="1" x14ac:dyDescent="0.2"/>
    <row r="927" customFormat="1" x14ac:dyDescent="0.2"/>
    <row r="928" customFormat="1" x14ac:dyDescent="0.2"/>
    <row r="929" customFormat="1" x14ac:dyDescent="0.2"/>
    <row r="930" customFormat="1" x14ac:dyDescent="0.2"/>
    <row r="931" customFormat="1" x14ac:dyDescent="0.2"/>
    <row r="932" customFormat="1" x14ac:dyDescent="0.2"/>
    <row r="933" customFormat="1" x14ac:dyDescent="0.2"/>
    <row r="934" customFormat="1" x14ac:dyDescent="0.2"/>
    <row r="935" customFormat="1" x14ac:dyDescent="0.2"/>
    <row r="936" customFormat="1" x14ac:dyDescent="0.2"/>
    <row r="937" customFormat="1" x14ac:dyDescent="0.2"/>
    <row r="938" customFormat="1" x14ac:dyDescent="0.2"/>
    <row r="939" customFormat="1" x14ac:dyDescent="0.2"/>
    <row r="940" customFormat="1" x14ac:dyDescent="0.2"/>
    <row r="941" customFormat="1" x14ac:dyDescent="0.2"/>
    <row r="942" customFormat="1" x14ac:dyDescent="0.2"/>
    <row r="943" customFormat="1" x14ac:dyDescent="0.2"/>
    <row r="944" customFormat="1" x14ac:dyDescent="0.2"/>
    <row r="945" customFormat="1" x14ac:dyDescent="0.2"/>
    <row r="946" customFormat="1" x14ac:dyDescent="0.2"/>
    <row r="947" customFormat="1" x14ac:dyDescent="0.2"/>
    <row r="948" customFormat="1" x14ac:dyDescent="0.2"/>
    <row r="949" customFormat="1" x14ac:dyDescent="0.2"/>
    <row r="950" customFormat="1" x14ac:dyDescent="0.2"/>
    <row r="951" customFormat="1" x14ac:dyDescent="0.2"/>
    <row r="952" customFormat="1" x14ac:dyDescent="0.2"/>
    <row r="953" customFormat="1" x14ac:dyDescent="0.2"/>
    <row r="954" customFormat="1" x14ac:dyDescent="0.2"/>
    <row r="955" customFormat="1" x14ac:dyDescent="0.2"/>
    <row r="956" customFormat="1" x14ac:dyDescent="0.2"/>
    <row r="957" customFormat="1" x14ac:dyDescent="0.2"/>
    <row r="958" customFormat="1" x14ac:dyDescent="0.2"/>
    <row r="959" customFormat="1" x14ac:dyDescent="0.2"/>
    <row r="960" customFormat="1" x14ac:dyDescent="0.2"/>
    <row r="961" customFormat="1" x14ac:dyDescent="0.2"/>
    <row r="962" customFormat="1" x14ac:dyDescent="0.2"/>
    <row r="963" customFormat="1" x14ac:dyDescent="0.2"/>
    <row r="964" customFormat="1" x14ac:dyDescent="0.2"/>
    <row r="965" customFormat="1" x14ac:dyDescent="0.2"/>
    <row r="966" customFormat="1" x14ac:dyDescent="0.2"/>
    <row r="967" customFormat="1" x14ac:dyDescent="0.2"/>
    <row r="968" customFormat="1" x14ac:dyDescent="0.2"/>
    <row r="969" customFormat="1" x14ac:dyDescent="0.2"/>
    <row r="970" customFormat="1" x14ac:dyDescent="0.2"/>
    <row r="971" customFormat="1" x14ac:dyDescent="0.2"/>
    <row r="972" customFormat="1" x14ac:dyDescent="0.2"/>
    <row r="973" customFormat="1" x14ac:dyDescent="0.2"/>
    <row r="974" customFormat="1" x14ac:dyDescent="0.2"/>
    <row r="975" customFormat="1" x14ac:dyDescent="0.2"/>
    <row r="976" customFormat="1" x14ac:dyDescent="0.2"/>
    <row r="977" customFormat="1" x14ac:dyDescent="0.2"/>
    <row r="978" customFormat="1" x14ac:dyDescent="0.2"/>
    <row r="979" customFormat="1" x14ac:dyDescent="0.2"/>
    <row r="980" customFormat="1" x14ac:dyDescent="0.2"/>
    <row r="981" customFormat="1" x14ac:dyDescent="0.2"/>
    <row r="982" customFormat="1" x14ac:dyDescent="0.2"/>
    <row r="983" customFormat="1" x14ac:dyDescent="0.2"/>
    <row r="984" customFormat="1" x14ac:dyDescent="0.2"/>
    <row r="985" customFormat="1" x14ac:dyDescent="0.2"/>
    <row r="986" customFormat="1" x14ac:dyDescent="0.2"/>
    <row r="987" customFormat="1" x14ac:dyDescent="0.2"/>
    <row r="988" customFormat="1" x14ac:dyDescent="0.2"/>
    <row r="989" customFormat="1" x14ac:dyDescent="0.2"/>
    <row r="990" customFormat="1" x14ac:dyDescent="0.2"/>
    <row r="991" customFormat="1" x14ac:dyDescent="0.2"/>
    <row r="992" customFormat="1" x14ac:dyDescent="0.2"/>
    <row r="993" customFormat="1" x14ac:dyDescent="0.2"/>
    <row r="994" customFormat="1" x14ac:dyDescent="0.2"/>
    <row r="995" customFormat="1" x14ac:dyDescent="0.2"/>
    <row r="996" customFormat="1" x14ac:dyDescent="0.2"/>
    <row r="997" customFormat="1" x14ac:dyDescent="0.2"/>
    <row r="998" customFormat="1" x14ac:dyDescent="0.2"/>
    <row r="999" customFormat="1" x14ac:dyDescent="0.2"/>
    <row r="1000" customFormat="1" x14ac:dyDescent="0.2"/>
    <row r="1001" customFormat="1" x14ac:dyDescent="0.2"/>
    <row r="1002" customFormat="1" x14ac:dyDescent="0.2"/>
    <row r="1003" customFormat="1" x14ac:dyDescent="0.2"/>
    <row r="1004" customFormat="1" x14ac:dyDescent="0.2"/>
    <row r="1005" customFormat="1" x14ac:dyDescent="0.2"/>
    <row r="1006" customFormat="1" x14ac:dyDescent="0.2"/>
    <row r="1007" customFormat="1" x14ac:dyDescent="0.2"/>
    <row r="1008" customFormat="1" x14ac:dyDescent="0.2"/>
    <row r="1009" customFormat="1" x14ac:dyDescent="0.2"/>
    <row r="1010" customFormat="1" x14ac:dyDescent="0.2"/>
    <row r="1011" customFormat="1" x14ac:dyDescent="0.2"/>
    <row r="1012" customFormat="1" x14ac:dyDescent="0.2"/>
    <row r="1013" customFormat="1" x14ac:dyDescent="0.2"/>
    <row r="1014" customFormat="1" x14ac:dyDescent="0.2"/>
    <row r="1015" customFormat="1" x14ac:dyDescent="0.2"/>
    <row r="1016" customFormat="1" x14ac:dyDescent="0.2"/>
    <row r="1017" customFormat="1" x14ac:dyDescent="0.2"/>
    <row r="1018" customFormat="1" x14ac:dyDescent="0.2"/>
    <row r="1019" customFormat="1" x14ac:dyDescent="0.2"/>
    <row r="1020" customFormat="1" x14ac:dyDescent="0.2"/>
    <row r="1021" customFormat="1" x14ac:dyDescent="0.2"/>
    <row r="1022" customFormat="1" x14ac:dyDescent="0.2"/>
    <row r="1023" customFormat="1" x14ac:dyDescent="0.2"/>
    <row r="1024" customFormat="1" x14ac:dyDescent="0.2"/>
    <row r="1025" customFormat="1" x14ac:dyDescent="0.2"/>
    <row r="1026" customFormat="1" x14ac:dyDescent="0.2"/>
    <row r="1027" customFormat="1" x14ac:dyDescent="0.2"/>
    <row r="1028" customFormat="1" x14ac:dyDescent="0.2"/>
    <row r="1029" customFormat="1" x14ac:dyDescent="0.2"/>
    <row r="1030" customFormat="1" x14ac:dyDescent="0.2"/>
    <row r="1031" customFormat="1" x14ac:dyDescent="0.2"/>
    <row r="1032" customFormat="1" x14ac:dyDescent="0.2"/>
    <row r="1033" customFormat="1" x14ac:dyDescent="0.2"/>
    <row r="1034" customFormat="1" x14ac:dyDescent="0.2"/>
    <row r="1035" customFormat="1" x14ac:dyDescent="0.2"/>
    <row r="1036" customFormat="1" x14ac:dyDescent="0.2"/>
    <row r="1037" customFormat="1" x14ac:dyDescent="0.2"/>
    <row r="1038" customFormat="1" x14ac:dyDescent="0.2"/>
    <row r="1039" customFormat="1" x14ac:dyDescent="0.2"/>
    <row r="1040" customFormat="1" x14ac:dyDescent="0.2"/>
    <row r="1041" customFormat="1" x14ac:dyDescent="0.2"/>
    <row r="1042" customFormat="1" x14ac:dyDescent="0.2"/>
    <row r="1043" customFormat="1" x14ac:dyDescent="0.2"/>
    <row r="1044" customFormat="1" x14ac:dyDescent="0.2"/>
    <row r="1045" customFormat="1" x14ac:dyDescent="0.2"/>
    <row r="1046" customFormat="1" x14ac:dyDescent="0.2"/>
    <row r="1047" customFormat="1" x14ac:dyDescent="0.2"/>
    <row r="1048" customFormat="1" x14ac:dyDescent="0.2"/>
    <row r="1049" customFormat="1" x14ac:dyDescent="0.2"/>
    <row r="1050" customFormat="1" x14ac:dyDescent="0.2"/>
    <row r="1051" customFormat="1" x14ac:dyDescent="0.2"/>
    <row r="1052" customFormat="1" x14ac:dyDescent="0.2"/>
    <row r="1053" customFormat="1" x14ac:dyDescent="0.2"/>
    <row r="1054" customFormat="1" x14ac:dyDescent="0.2"/>
    <row r="1055" customFormat="1" x14ac:dyDescent="0.2"/>
    <row r="1056" customFormat="1" x14ac:dyDescent="0.2"/>
    <row r="1057" customFormat="1" x14ac:dyDescent="0.2"/>
    <row r="1058" customFormat="1" x14ac:dyDescent="0.2"/>
    <row r="1059" customFormat="1" x14ac:dyDescent="0.2"/>
    <row r="1060" customFormat="1" x14ac:dyDescent="0.2"/>
    <row r="1061" customFormat="1" x14ac:dyDescent="0.2"/>
    <row r="1062" customFormat="1" x14ac:dyDescent="0.2"/>
    <row r="1063" customFormat="1" x14ac:dyDescent="0.2"/>
    <row r="1064" customFormat="1" x14ac:dyDescent="0.2"/>
    <row r="1065" customFormat="1" x14ac:dyDescent="0.2"/>
    <row r="1066" customFormat="1" x14ac:dyDescent="0.2"/>
    <row r="1067" customFormat="1" x14ac:dyDescent="0.2"/>
    <row r="1068" customFormat="1" x14ac:dyDescent="0.2"/>
    <row r="1069" customFormat="1" x14ac:dyDescent="0.2"/>
    <row r="1070" customFormat="1" x14ac:dyDescent="0.2"/>
    <row r="1071" customFormat="1" x14ac:dyDescent="0.2"/>
    <row r="1072" customFormat="1" x14ac:dyDescent="0.2"/>
    <row r="1073" customFormat="1" x14ac:dyDescent="0.2"/>
    <row r="1074" customFormat="1" x14ac:dyDescent="0.2"/>
    <row r="1075" customFormat="1" x14ac:dyDescent="0.2"/>
    <row r="1076" customFormat="1" x14ac:dyDescent="0.2"/>
    <row r="1077" customFormat="1" x14ac:dyDescent="0.2"/>
    <row r="1078" customFormat="1" x14ac:dyDescent="0.2"/>
    <row r="1079" customFormat="1" x14ac:dyDescent="0.2"/>
    <row r="1080" customFormat="1" x14ac:dyDescent="0.2"/>
    <row r="1081" customFormat="1" x14ac:dyDescent="0.2"/>
    <row r="1082" customFormat="1" x14ac:dyDescent="0.2"/>
    <row r="1083" customFormat="1" x14ac:dyDescent="0.2"/>
    <row r="1084" customFormat="1" x14ac:dyDescent="0.2"/>
    <row r="1085" customFormat="1" x14ac:dyDescent="0.2"/>
    <row r="1086" customFormat="1" x14ac:dyDescent="0.2"/>
    <row r="1087" customFormat="1" x14ac:dyDescent="0.2"/>
    <row r="1088" customFormat="1" x14ac:dyDescent="0.2"/>
    <row r="1089" customFormat="1" x14ac:dyDescent="0.2"/>
    <row r="1090" customFormat="1" x14ac:dyDescent="0.2"/>
    <row r="1091" customFormat="1" x14ac:dyDescent="0.2"/>
    <row r="1092" customFormat="1" x14ac:dyDescent="0.2"/>
    <row r="1093" customFormat="1" x14ac:dyDescent="0.2"/>
    <row r="1094" customFormat="1" x14ac:dyDescent="0.2"/>
    <row r="1095" customFormat="1" x14ac:dyDescent="0.2"/>
    <row r="1096" customFormat="1" x14ac:dyDescent="0.2"/>
    <row r="1097" customFormat="1" x14ac:dyDescent="0.2"/>
    <row r="1098" customFormat="1" x14ac:dyDescent="0.2"/>
    <row r="1099" customFormat="1" x14ac:dyDescent="0.2"/>
    <row r="1100" customFormat="1" x14ac:dyDescent="0.2"/>
    <row r="1101" customFormat="1" x14ac:dyDescent="0.2"/>
    <row r="1102" customFormat="1" x14ac:dyDescent="0.2"/>
    <row r="1103" customFormat="1" x14ac:dyDescent="0.2"/>
    <row r="1104" customFormat="1" x14ac:dyDescent="0.2"/>
    <row r="1105" customFormat="1" x14ac:dyDescent="0.2"/>
    <row r="1106" customFormat="1" x14ac:dyDescent="0.2"/>
    <row r="1107" customFormat="1" x14ac:dyDescent="0.2"/>
    <row r="1108" customFormat="1" x14ac:dyDescent="0.2"/>
    <row r="1109" customFormat="1" x14ac:dyDescent="0.2"/>
    <row r="1110" customFormat="1" x14ac:dyDescent="0.2"/>
    <row r="1111" customFormat="1" x14ac:dyDescent="0.2"/>
    <row r="1112" customFormat="1" x14ac:dyDescent="0.2"/>
    <row r="1113" customFormat="1" x14ac:dyDescent="0.2"/>
    <row r="1114" customFormat="1" x14ac:dyDescent="0.2"/>
    <row r="1115" customFormat="1" x14ac:dyDescent="0.2"/>
    <row r="1116" customFormat="1" x14ac:dyDescent="0.2"/>
    <row r="1117" customFormat="1" x14ac:dyDescent="0.2"/>
    <row r="1118" customFormat="1" x14ac:dyDescent="0.2"/>
    <row r="1119" customFormat="1" x14ac:dyDescent="0.2"/>
    <row r="1120" customFormat="1" x14ac:dyDescent="0.2"/>
    <row r="1121" customFormat="1" x14ac:dyDescent="0.2"/>
    <row r="1122" customFormat="1" x14ac:dyDescent="0.2"/>
    <row r="1123" customFormat="1" x14ac:dyDescent="0.2"/>
    <row r="1124" customFormat="1" x14ac:dyDescent="0.2"/>
    <row r="1125" customFormat="1" x14ac:dyDescent="0.2"/>
    <row r="1126" customFormat="1" x14ac:dyDescent="0.2"/>
    <row r="1127" customFormat="1" x14ac:dyDescent="0.2"/>
    <row r="1128" customFormat="1" x14ac:dyDescent="0.2"/>
    <row r="1129" customFormat="1" x14ac:dyDescent="0.2"/>
    <row r="1130" customFormat="1" x14ac:dyDescent="0.2"/>
    <row r="1131" customFormat="1" x14ac:dyDescent="0.2"/>
    <row r="1132" customFormat="1" x14ac:dyDescent="0.2"/>
    <row r="1133" customFormat="1" x14ac:dyDescent="0.2"/>
    <row r="1134" customFormat="1" x14ac:dyDescent="0.2"/>
    <row r="1135" customFormat="1" x14ac:dyDescent="0.2"/>
    <row r="1136" customFormat="1" x14ac:dyDescent="0.2"/>
    <row r="1137" customFormat="1" x14ac:dyDescent="0.2"/>
    <row r="1138" customFormat="1" x14ac:dyDescent="0.2"/>
    <row r="1139" customFormat="1" x14ac:dyDescent="0.2"/>
    <row r="1140" customFormat="1" x14ac:dyDescent="0.2"/>
    <row r="1141" customFormat="1" x14ac:dyDescent="0.2"/>
    <row r="1142" customFormat="1" x14ac:dyDescent="0.2"/>
    <row r="1143" customFormat="1" x14ac:dyDescent="0.2"/>
    <row r="1144" customFormat="1" x14ac:dyDescent="0.2"/>
    <row r="1145" customFormat="1" x14ac:dyDescent="0.2"/>
    <row r="1146" customFormat="1" x14ac:dyDescent="0.2"/>
    <row r="1147" customFormat="1" x14ac:dyDescent="0.2"/>
    <row r="1148" customFormat="1" x14ac:dyDescent="0.2"/>
    <row r="1149" customFormat="1" x14ac:dyDescent="0.2"/>
    <row r="1150" customFormat="1" x14ac:dyDescent="0.2"/>
    <row r="1151" customFormat="1" x14ac:dyDescent="0.2"/>
    <row r="1152" customFormat="1" x14ac:dyDescent="0.2"/>
    <row r="1153" customFormat="1" x14ac:dyDescent="0.2"/>
    <row r="1154" customFormat="1" x14ac:dyDescent="0.2"/>
    <row r="1155" customFormat="1" x14ac:dyDescent="0.2"/>
    <row r="1156" customFormat="1" x14ac:dyDescent="0.2"/>
    <row r="1157" customFormat="1" x14ac:dyDescent="0.2"/>
    <row r="1158" customFormat="1" x14ac:dyDescent="0.2"/>
    <row r="1159" customFormat="1" x14ac:dyDescent="0.2"/>
    <row r="1160" customFormat="1" x14ac:dyDescent="0.2"/>
    <row r="1161" customFormat="1" x14ac:dyDescent="0.2"/>
    <row r="1162" customFormat="1" x14ac:dyDescent="0.2"/>
    <row r="1163" customFormat="1" x14ac:dyDescent="0.2"/>
    <row r="1164" customFormat="1" x14ac:dyDescent="0.2"/>
    <row r="1165" customFormat="1" x14ac:dyDescent="0.2"/>
    <row r="1166" customFormat="1" x14ac:dyDescent="0.2"/>
    <row r="1167" customFormat="1" x14ac:dyDescent="0.2"/>
    <row r="1168" customFormat="1" x14ac:dyDescent="0.2"/>
    <row r="1169" customFormat="1" x14ac:dyDescent="0.2"/>
    <row r="1170" customFormat="1" x14ac:dyDescent="0.2"/>
    <row r="1171" customFormat="1" x14ac:dyDescent="0.2"/>
    <row r="1172" customFormat="1" x14ac:dyDescent="0.2"/>
    <row r="1173" customFormat="1" x14ac:dyDescent="0.2"/>
    <row r="1174" customFormat="1" x14ac:dyDescent="0.2"/>
    <row r="1175" customFormat="1" x14ac:dyDescent="0.2"/>
    <row r="1176" customFormat="1" x14ac:dyDescent="0.2"/>
    <row r="1177" customFormat="1" x14ac:dyDescent="0.2"/>
    <row r="1178" customFormat="1" x14ac:dyDescent="0.2"/>
    <row r="1179" customFormat="1" x14ac:dyDescent="0.2"/>
    <row r="1180" customFormat="1" x14ac:dyDescent="0.2"/>
    <row r="1181" customFormat="1" x14ac:dyDescent="0.2"/>
    <row r="1182" customFormat="1" x14ac:dyDescent="0.2"/>
    <row r="1183" customFormat="1" x14ac:dyDescent="0.2"/>
    <row r="1184" customFormat="1" x14ac:dyDescent="0.2"/>
    <row r="1185" customFormat="1" x14ac:dyDescent="0.2"/>
    <row r="1186" customFormat="1" x14ac:dyDescent="0.2"/>
    <row r="1187" customFormat="1" x14ac:dyDescent="0.2"/>
    <row r="1188" customFormat="1" x14ac:dyDescent="0.2"/>
    <row r="1189" customFormat="1" x14ac:dyDescent="0.2"/>
    <row r="1190" customFormat="1" x14ac:dyDescent="0.2"/>
    <row r="1191" customFormat="1" x14ac:dyDescent="0.2"/>
    <row r="1192" customFormat="1" x14ac:dyDescent="0.2"/>
    <row r="1193" customFormat="1" x14ac:dyDescent="0.2"/>
    <row r="1194" customFormat="1" x14ac:dyDescent="0.2"/>
    <row r="1195" customFormat="1" x14ac:dyDescent="0.2"/>
    <row r="1196" customFormat="1" x14ac:dyDescent="0.2"/>
    <row r="1197" customFormat="1" x14ac:dyDescent="0.2"/>
    <row r="1198" customFormat="1" x14ac:dyDescent="0.2"/>
    <row r="1199" customFormat="1" x14ac:dyDescent="0.2"/>
    <row r="1200" customFormat="1" x14ac:dyDescent="0.2"/>
    <row r="1201" customFormat="1" x14ac:dyDescent="0.2"/>
    <row r="1202" customFormat="1" x14ac:dyDescent="0.2"/>
    <row r="1203" customFormat="1" x14ac:dyDescent="0.2"/>
    <row r="1204" customFormat="1" x14ac:dyDescent="0.2"/>
    <row r="1205" customFormat="1" x14ac:dyDescent="0.2"/>
    <row r="1206" customFormat="1" x14ac:dyDescent="0.2"/>
    <row r="1207" customFormat="1" x14ac:dyDescent="0.2"/>
    <row r="1208" customFormat="1" x14ac:dyDescent="0.2"/>
    <row r="1209" customFormat="1" x14ac:dyDescent="0.2"/>
    <row r="1210" customFormat="1" x14ac:dyDescent="0.2"/>
    <row r="1211" customFormat="1" x14ac:dyDescent="0.2"/>
    <row r="1212" customFormat="1" x14ac:dyDescent="0.2"/>
    <row r="1213" customFormat="1" x14ac:dyDescent="0.2"/>
    <row r="1214" customFormat="1" x14ac:dyDescent="0.2"/>
    <row r="1215" customFormat="1" x14ac:dyDescent="0.2"/>
    <row r="1216" customFormat="1" x14ac:dyDescent="0.2"/>
    <row r="1217" customFormat="1" x14ac:dyDescent="0.2"/>
    <row r="1218" customFormat="1" x14ac:dyDescent="0.2"/>
    <row r="1219" customFormat="1" x14ac:dyDescent="0.2"/>
    <row r="1220" customFormat="1" x14ac:dyDescent="0.2"/>
    <row r="1221" customFormat="1" x14ac:dyDescent="0.2"/>
    <row r="1222" customFormat="1" x14ac:dyDescent="0.2"/>
    <row r="1223" customFormat="1" x14ac:dyDescent="0.2"/>
    <row r="1224" customFormat="1" x14ac:dyDescent="0.2"/>
    <row r="1225" customFormat="1" x14ac:dyDescent="0.2"/>
    <row r="1226" customFormat="1" x14ac:dyDescent="0.2"/>
    <row r="1227" customFormat="1" x14ac:dyDescent="0.2"/>
    <row r="1228" customFormat="1" x14ac:dyDescent="0.2"/>
    <row r="1229" customFormat="1" x14ac:dyDescent="0.2"/>
    <row r="1230" customFormat="1" x14ac:dyDescent="0.2"/>
    <row r="1231" customFormat="1" x14ac:dyDescent="0.2"/>
    <row r="1232" customFormat="1" x14ac:dyDescent="0.2"/>
    <row r="1233" customFormat="1" x14ac:dyDescent="0.2"/>
    <row r="1234" customFormat="1" x14ac:dyDescent="0.2"/>
    <row r="1235" customFormat="1" x14ac:dyDescent="0.2"/>
    <row r="1236" customFormat="1" x14ac:dyDescent="0.2"/>
    <row r="1237" customFormat="1" x14ac:dyDescent="0.2"/>
    <row r="1238" customFormat="1" x14ac:dyDescent="0.2"/>
    <row r="1239" customFormat="1" x14ac:dyDescent="0.2"/>
    <row r="1240" customFormat="1" x14ac:dyDescent="0.2"/>
    <row r="1241" customFormat="1" x14ac:dyDescent="0.2"/>
    <row r="1242" customFormat="1" x14ac:dyDescent="0.2"/>
    <row r="1243" customFormat="1" x14ac:dyDescent="0.2"/>
    <row r="1244" customFormat="1" x14ac:dyDescent="0.2"/>
    <row r="1245" customFormat="1" x14ac:dyDescent="0.2"/>
    <row r="1246" customFormat="1" x14ac:dyDescent="0.2"/>
    <row r="1247" customFormat="1" x14ac:dyDescent="0.2"/>
    <row r="1248" customFormat="1" x14ac:dyDescent="0.2"/>
    <row r="1249" customFormat="1" x14ac:dyDescent="0.2"/>
    <row r="1250" customFormat="1" x14ac:dyDescent="0.2"/>
    <row r="1251" customFormat="1" x14ac:dyDescent="0.2"/>
    <row r="1252" customFormat="1" x14ac:dyDescent="0.2"/>
    <row r="1253" customFormat="1" x14ac:dyDescent="0.2"/>
    <row r="1254" customFormat="1" x14ac:dyDescent="0.2"/>
    <row r="1255" customFormat="1" x14ac:dyDescent="0.2"/>
    <row r="1256" customFormat="1" x14ac:dyDescent="0.2"/>
    <row r="1257" customFormat="1" x14ac:dyDescent="0.2"/>
    <row r="1258" customFormat="1" x14ac:dyDescent="0.2"/>
    <row r="1259" customFormat="1" x14ac:dyDescent="0.2"/>
    <row r="1260" customFormat="1" x14ac:dyDescent="0.2"/>
    <row r="1261" customFormat="1" x14ac:dyDescent="0.2"/>
    <row r="1262" customFormat="1" x14ac:dyDescent="0.2"/>
    <row r="1263" customFormat="1" x14ac:dyDescent="0.2"/>
    <row r="1264" customFormat="1" x14ac:dyDescent="0.2"/>
    <row r="1265" customFormat="1" x14ac:dyDescent="0.2"/>
    <row r="1266" customFormat="1" x14ac:dyDescent="0.2"/>
    <row r="1267" customFormat="1" x14ac:dyDescent="0.2"/>
    <row r="1268" customFormat="1" x14ac:dyDescent="0.2"/>
    <row r="1269" customFormat="1" x14ac:dyDescent="0.2"/>
    <row r="1270" customFormat="1" x14ac:dyDescent="0.2"/>
    <row r="1271" customFormat="1" x14ac:dyDescent="0.2"/>
    <row r="1272" customFormat="1" x14ac:dyDescent="0.2"/>
    <row r="1273" customFormat="1" x14ac:dyDescent="0.2"/>
    <row r="1274" customFormat="1" x14ac:dyDescent="0.2"/>
    <row r="1275" customFormat="1" x14ac:dyDescent="0.2"/>
    <row r="1276" customFormat="1" x14ac:dyDescent="0.2"/>
    <row r="1277" customFormat="1" x14ac:dyDescent="0.2"/>
    <row r="1278" customFormat="1" x14ac:dyDescent="0.2"/>
    <row r="1279" customFormat="1" x14ac:dyDescent="0.2"/>
    <row r="1280" customFormat="1" x14ac:dyDescent="0.2"/>
    <row r="1281" customFormat="1" x14ac:dyDescent="0.2"/>
    <row r="1282" customFormat="1" x14ac:dyDescent="0.2"/>
    <row r="1283" customFormat="1" x14ac:dyDescent="0.2"/>
    <row r="1284" customFormat="1" x14ac:dyDescent="0.2"/>
    <row r="1285" customFormat="1" x14ac:dyDescent="0.2"/>
    <row r="1286" customFormat="1" x14ac:dyDescent="0.2"/>
    <row r="1287" customFormat="1" x14ac:dyDescent="0.2"/>
    <row r="1288" customFormat="1" x14ac:dyDescent="0.2"/>
    <row r="1289" customFormat="1" x14ac:dyDescent="0.2"/>
    <row r="1290" customFormat="1" x14ac:dyDescent="0.2"/>
    <row r="1291" customFormat="1" x14ac:dyDescent="0.2"/>
    <row r="1292" customFormat="1" x14ac:dyDescent="0.2"/>
    <row r="1293" customFormat="1" x14ac:dyDescent="0.2"/>
    <row r="1294" customFormat="1" x14ac:dyDescent="0.2"/>
    <row r="1295" customFormat="1" x14ac:dyDescent="0.2"/>
    <row r="1296" customFormat="1" x14ac:dyDescent="0.2"/>
    <row r="1297" customFormat="1" x14ac:dyDescent="0.2"/>
    <row r="1298" customFormat="1" x14ac:dyDescent="0.2"/>
    <row r="1299" customFormat="1" x14ac:dyDescent="0.2"/>
    <row r="1300" customFormat="1" x14ac:dyDescent="0.2"/>
    <row r="1301" customFormat="1" x14ac:dyDescent="0.2"/>
    <row r="1302" customFormat="1" x14ac:dyDescent="0.2"/>
    <row r="1303" customFormat="1" x14ac:dyDescent="0.2"/>
    <row r="1304" customFormat="1" x14ac:dyDescent="0.2"/>
    <row r="1305" customFormat="1" x14ac:dyDescent="0.2"/>
    <row r="1306" customFormat="1" x14ac:dyDescent="0.2"/>
    <row r="1307" customFormat="1" x14ac:dyDescent="0.2"/>
    <row r="1308" customFormat="1" x14ac:dyDescent="0.2"/>
    <row r="1309" customFormat="1" x14ac:dyDescent="0.2"/>
    <row r="1310" customFormat="1" x14ac:dyDescent="0.2"/>
    <row r="1311" customFormat="1" x14ac:dyDescent="0.2"/>
    <row r="1312" customFormat="1" x14ac:dyDescent="0.2"/>
    <row r="1313" customFormat="1" x14ac:dyDescent="0.2"/>
    <row r="1314" customFormat="1" x14ac:dyDescent="0.2"/>
    <row r="1315" customFormat="1" x14ac:dyDescent="0.2"/>
    <row r="1316" customFormat="1" x14ac:dyDescent="0.2"/>
    <row r="1317" customFormat="1" x14ac:dyDescent="0.2"/>
    <row r="1318" customFormat="1" x14ac:dyDescent="0.2"/>
    <row r="1319" customFormat="1" x14ac:dyDescent="0.2"/>
    <row r="1320" customFormat="1" x14ac:dyDescent="0.2"/>
    <row r="1321" customFormat="1" x14ac:dyDescent="0.2"/>
    <row r="1322" customFormat="1" x14ac:dyDescent="0.2"/>
    <row r="1323" customFormat="1" x14ac:dyDescent="0.2"/>
    <row r="1324" customFormat="1" x14ac:dyDescent="0.2"/>
    <row r="1325" customFormat="1" x14ac:dyDescent="0.2"/>
    <row r="1326" customFormat="1" x14ac:dyDescent="0.2"/>
    <row r="1327" customFormat="1" x14ac:dyDescent="0.2"/>
    <row r="1328" customFormat="1" x14ac:dyDescent="0.2"/>
    <row r="1329" customFormat="1" x14ac:dyDescent="0.2"/>
    <row r="1330" customFormat="1" x14ac:dyDescent="0.2"/>
    <row r="1331" customFormat="1" x14ac:dyDescent="0.2"/>
    <row r="1332" customFormat="1" x14ac:dyDescent="0.2"/>
    <row r="1333" customFormat="1" x14ac:dyDescent="0.2"/>
    <row r="1334" customFormat="1" x14ac:dyDescent="0.2"/>
    <row r="1335" customFormat="1" x14ac:dyDescent="0.2"/>
    <row r="1336" customFormat="1" x14ac:dyDescent="0.2"/>
    <row r="1337" customFormat="1" x14ac:dyDescent="0.2"/>
    <row r="1338" customFormat="1" x14ac:dyDescent="0.2"/>
    <row r="1339" customFormat="1" x14ac:dyDescent="0.2"/>
    <row r="1340" customFormat="1" x14ac:dyDescent="0.2"/>
    <row r="1341" customFormat="1" x14ac:dyDescent="0.2"/>
    <row r="1342" customFormat="1" x14ac:dyDescent="0.2"/>
    <row r="1343" customFormat="1" x14ac:dyDescent="0.2"/>
    <row r="1344" customFormat="1" x14ac:dyDescent="0.2"/>
    <row r="1345" customFormat="1" x14ac:dyDescent="0.2"/>
    <row r="1346" customFormat="1" x14ac:dyDescent="0.2"/>
    <row r="1347" customFormat="1" x14ac:dyDescent="0.2"/>
    <row r="1348" customFormat="1" x14ac:dyDescent="0.2"/>
    <row r="1349" customFormat="1" x14ac:dyDescent="0.2"/>
    <row r="1350" customFormat="1" x14ac:dyDescent="0.2"/>
    <row r="1351" customFormat="1" x14ac:dyDescent="0.2"/>
    <row r="1352" customFormat="1" x14ac:dyDescent="0.2"/>
    <row r="1353" customFormat="1" x14ac:dyDescent="0.2"/>
    <row r="1354" customFormat="1" x14ac:dyDescent="0.2"/>
    <row r="1355" customFormat="1" x14ac:dyDescent="0.2"/>
    <row r="1356" customFormat="1" x14ac:dyDescent="0.2"/>
    <row r="1357" customFormat="1" x14ac:dyDescent="0.2"/>
    <row r="1358" customFormat="1" x14ac:dyDescent="0.2"/>
    <row r="1359" customFormat="1" x14ac:dyDescent="0.2"/>
    <row r="1360" customFormat="1" x14ac:dyDescent="0.2"/>
    <row r="1361" customFormat="1" x14ac:dyDescent="0.2"/>
    <row r="1362" customFormat="1" x14ac:dyDescent="0.2"/>
    <row r="1363" customFormat="1" x14ac:dyDescent="0.2"/>
    <row r="1364" customFormat="1" x14ac:dyDescent="0.2"/>
    <row r="1365" customFormat="1" x14ac:dyDescent="0.2"/>
    <row r="1366" customFormat="1" x14ac:dyDescent="0.2"/>
    <row r="1367" customFormat="1" x14ac:dyDescent="0.2"/>
    <row r="1368" customFormat="1" x14ac:dyDescent="0.2"/>
    <row r="1369" customFormat="1" x14ac:dyDescent="0.2"/>
    <row r="1370" customFormat="1" x14ac:dyDescent="0.2"/>
    <row r="1371" customFormat="1" x14ac:dyDescent="0.2"/>
    <row r="1372" customFormat="1" x14ac:dyDescent="0.2"/>
    <row r="1373" customFormat="1" x14ac:dyDescent="0.2"/>
    <row r="1374" customFormat="1" x14ac:dyDescent="0.2"/>
    <row r="1375" customFormat="1" x14ac:dyDescent="0.2"/>
    <row r="1376" customFormat="1" x14ac:dyDescent="0.2"/>
    <row r="1377" customFormat="1" x14ac:dyDescent="0.2"/>
    <row r="1378" customFormat="1" x14ac:dyDescent="0.2"/>
    <row r="1379" customFormat="1" x14ac:dyDescent="0.2"/>
    <row r="1380" customFormat="1" x14ac:dyDescent="0.2"/>
    <row r="1381" customFormat="1" x14ac:dyDescent="0.2"/>
    <row r="1382" customFormat="1" x14ac:dyDescent="0.2"/>
    <row r="1383" customFormat="1" x14ac:dyDescent="0.2"/>
    <row r="1384" customFormat="1" x14ac:dyDescent="0.2"/>
    <row r="1385" customFormat="1" x14ac:dyDescent="0.2"/>
    <row r="1386" customFormat="1" x14ac:dyDescent="0.2"/>
    <row r="1387" customFormat="1" x14ac:dyDescent="0.2"/>
    <row r="1388" customFormat="1" x14ac:dyDescent="0.2"/>
    <row r="1389" customFormat="1" x14ac:dyDescent="0.2"/>
    <row r="1390" customFormat="1" x14ac:dyDescent="0.2"/>
    <row r="1391" customFormat="1" x14ac:dyDescent="0.2"/>
    <row r="1392" customFormat="1" x14ac:dyDescent="0.2"/>
    <row r="1393" customFormat="1" x14ac:dyDescent="0.2"/>
    <row r="1394" customFormat="1" x14ac:dyDescent="0.2"/>
    <row r="1395" customFormat="1" x14ac:dyDescent="0.2"/>
    <row r="1396" customFormat="1" x14ac:dyDescent="0.2"/>
    <row r="1397" customFormat="1" x14ac:dyDescent="0.2"/>
    <row r="1398" customFormat="1" x14ac:dyDescent="0.2"/>
    <row r="1399" customFormat="1" x14ac:dyDescent="0.2"/>
    <row r="1400" customFormat="1" x14ac:dyDescent="0.2"/>
    <row r="1401" customFormat="1" x14ac:dyDescent="0.2"/>
    <row r="1402" customFormat="1" x14ac:dyDescent="0.2"/>
    <row r="1403" customFormat="1" x14ac:dyDescent="0.2"/>
    <row r="1404" customFormat="1" x14ac:dyDescent="0.2"/>
    <row r="1405" customFormat="1" x14ac:dyDescent="0.2"/>
    <row r="1406" customFormat="1" x14ac:dyDescent="0.2"/>
    <row r="1407" customFormat="1" x14ac:dyDescent="0.2"/>
    <row r="1408" customFormat="1" x14ac:dyDescent="0.2"/>
    <row r="1409" customFormat="1" x14ac:dyDescent="0.2"/>
    <row r="1410" customFormat="1" x14ac:dyDescent="0.2"/>
    <row r="1411" customFormat="1" x14ac:dyDescent="0.2"/>
    <row r="1412" customFormat="1" x14ac:dyDescent="0.2"/>
    <row r="1413" customFormat="1" x14ac:dyDescent="0.2"/>
    <row r="1414" customFormat="1" x14ac:dyDescent="0.2"/>
    <row r="1415" customFormat="1" x14ac:dyDescent="0.2"/>
    <row r="1416" customFormat="1" x14ac:dyDescent="0.2"/>
    <row r="1417" customFormat="1" x14ac:dyDescent="0.2"/>
    <row r="1418" customFormat="1" x14ac:dyDescent="0.2"/>
    <row r="1419" customFormat="1" x14ac:dyDescent="0.2"/>
    <row r="1420" customFormat="1" x14ac:dyDescent="0.2"/>
    <row r="1421" customFormat="1" x14ac:dyDescent="0.2"/>
    <row r="1422" customFormat="1" x14ac:dyDescent="0.2"/>
    <row r="1423" customFormat="1" x14ac:dyDescent="0.2"/>
    <row r="1424" customFormat="1" x14ac:dyDescent="0.2"/>
    <row r="1425" customFormat="1" x14ac:dyDescent="0.2"/>
    <row r="1426" customFormat="1" x14ac:dyDescent="0.2"/>
    <row r="1427" customFormat="1" x14ac:dyDescent="0.2"/>
    <row r="1428" customFormat="1" x14ac:dyDescent="0.2"/>
    <row r="1429" customFormat="1" x14ac:dyDescent="0.2"/>
    <row r="1430" customFormat="1" x14ac:dyDescent="0.2"/>
    <row r="1431" customFormat="1" x14ac:dyDescent="0.2"/>
    <row r="1432" customFormat="1" x14ac:dyDescent="0.2"/>
    <row r="1433" customFormat="1" x14ac:dyDescent="0.2"/>
    <row r="1434" customFormat="1" x14ac:dyDescent="0.2"/>
    <row r="1435" customFormat="1" x14ac:dyDescent="0.2"/>
    <row r="1436" customFormat="1" x14ac:dyDescent="0.2"/>
    <row r="1437" customFormat="1" x14ac:dyDescent="0.2"/>
    <row r="1438" customFormat="1" x14ac:dyDescent="0.2"/>
    <row r="1439" customFormat="1" x14ac:dyDescent="0.2"/>
    <row r="1440" customFormat="1" x14ac:dyDescent="0.2"/>
    <row r="1441" customFormat="1" x14ac:dyDescent="0.2"/>
    <row r="1442" customFormat="1" x14ac:dyDescent="0.2"/>
    <row r="1443" customFormat="1" x14ac:dyDescent="0.2"/>
    <row r="1444" customFormat="1" x14ac:dyDescent="0.2"/>
    <row r="1445" customFormat="1" x14ac:dyDescent="0.2"/>
    <row r="1446" customFormat="1" x14ac:dyDescent="0.2"/>
    <row r="1447" customFormat="1" x14ac:dyDescent="0.2"/>
    <row r="1448" customFormat="1" x14ac:dyDescent="0.2"/>
    <row r="1449" customFormat="1" x14ac:dyDescent="0.2"/>
    <row r="1450" customFormat="1" x14ac:dyDescent="0.2"/>
    <row r="1451" customFormat="1" x14ac:dyDescent="0.2"/>
    <row r="1452" customFormat="1" x14ac:dyDescent="0.2"/>
    <row r="1453" customFormat="1" x14ac:dyDescent="0.2"/>
    <row r="1454" customFormat="1" x14ac:dyDescent="0.2"/>
    <row r="1455" customFormat="1" x14ac:dyDescent="0.2"/>
    <row r="1456" customFormat="1" x14ac:dyDescent="0.2"/>
    <row r="1457" customFormat="1" x14ac:dyDescent="0.2"/>
    <row r="1458" customFormat="1" x14ac:dyDescent="0.2"/>
    <row r="1459" customFormat="1" x14ac:dyDescent="0.2"/>
    <row r="1460" customFormat="1" x14ac:dyDescent="0.2"/>
    <row r="1461" customFormat="1" x14ac:dyDescent="0.2"/>
    <row r="1462" customFormat="1" x14ac:dyDescent="0.2"/>
    <row r="1463" customFormat="1" x14ac:dyDescent="0.2"/>
    <row r="1464" customFormat="1" x14ac:dyDescent="0.2"/>
    <row r="1465" customFormat="1" x14ac:dyDescent="0.2"/>
    <row r="1466" customFormat="1" x14ac:dyDescent="0.2"/>
    <row r="1467" customFormat="1" x14ac:dyDescent="0.2"/>
    <row r="1468" customFormat="1" x14ac:dyDescent="0.2"/>
    <row r="1469" customFormat="1" x14ac:dyDescent="0.2"/>
    <row r="1470" customFormat="1" x14ac:dyDescent="0.2"/>
    <row r="1471" customFormat="1" x14ac:dyDescent="0.2"/>
    <row r="1472" customFormat="1" x14ac:dyDescent="0.2"/>
    <row r="1473" customFormat="1" x14ac:dyDescent="0.2"/>
    <row r="1474" customFormat="1" x14ac:dyDescent="0.2"/>
    <row r="1475" customFormat="1" x14ac:dyDescent="0.2"/>
    <row r="1476" customFormat="1" x14ac:dyDescent="0.2"/>
    <row r="1477" customFormat="1" x14ac:dyDescent="0.2"/>
    <row r="1478" customFormat="1" x14ac:dyDescent="0.2"/>
    <row r="1479" customFormat="1" x14ac:dyDescent="0.2"/>
    <row r="1480" customFormat="1" x14ac:dyDescent="0.2"/>
    <row r="1481" customFormat="1" x14ac:dyDescent="0.2"/>
    <row r="1482" customFormat="1" x14ac:dyDescent="0.2"/>
    <row r="1483" customFormat="1" x14ac:dyDescent="0.2"/>
    <row r="1484" customFormat="1" x14ac:dyDescent="0.2"/>
    <row r="1485" customFormat="1" x14ac:dyDescent="0.2"/>
    <row r="1486" customFormat="1" x14ac:dyDescent="0.2"/>
    <row r="1487" customFormat="1" x14ac:dyDescent="0.2"/>
    <row r="1488" customFormat="1" x14ac:dyDescent="0.2"/>
    <row r="1489" customFormat="1" x14ac:dyDescent="0.2"/>
    <row r="1490" customFormat="1" x14ac:dyDescent="0.2"/>
    <row r="1491" customFormat="1" x14ac:dyDescent="0.2"/>
    <row r="1492" customFormat="1" x14ac:dyDescent="0.2"/>
    <row r="1493" customFormat="1" x14ac:dyDescent="0.2"/>
    <row r="1494" customFormat="1" x14ac:dyDescent="0.2"/>
    <row r="1495" customFormat="1" x14ac:dyDescent="0.2"/>
    <row r="1496" customFormat="1" x14ac:dyDescent="0.2"/>
    <row r="1497" customFormat="1" x14ac:dyDescent="0.2"/>
    <row r="1498" customFormat="1" x14ac:dyDescent="0.2"/>
    <row r="1499" customFormat="1" x14ac:dyDescent="0.2"/>
    <row r="1500" customFormat="1" x14ac:dyDescent="0.2"/>
    <row r="1501" customFormat="1" x14ac:dyDescent="0.2"/>
    <row r="1502" customFormat="1" x14ac:dyDescent="0.2"/>
    <row r="1503" customFormat="1" x14ac:dyDescent="0.2"/>
    <row r="1504" customFormat="1" x14ac:dyDescent="0.2"/>
    <row r="1505" customFormat="1" x14ac:dyDescent="0.2"/>
    <row r="1506" customFormat="1" x14ac:dyDescent="0.2"/>
    <row r="1507" customFormat="1" x14ac:dyDescent="0.2"/>
    <row r="1508" customFormat="1" x14ac:dyDescent="0.2"/>
    <row r="1509" customFormat="1" x14ac:dyDescent="0.2"/>
    <row r="1510" customFormat="1" x14ac:dyDescent="0.2"/>
    <row r="1511" customFormat="1" x14ac:dyDescent="0.2"/>
    <row r="1512" customFormat="1" x14ac:dyDescent="0.2"/>
    <row r="1513" customFormat="1" x14ac:dyDescent="0.2"/>
    <row r="1514" customFormat="1" x14ac:dyDescent="0.2"/>
    <row r="1515" customFormat="1" x14ac:dyDescent="0.2"/>
    <row r="1516" customFormat="1" x14ac:dyDescent="0.2"/>
    <row r="1517" customFormat="1" x14ac:dyDescent="0.2"/>
    <row r="1518" customFormat="1" x14ac:dyDescent="0.2"/>
    <row r="1519" customFormat="1" x14ac:dyDescent="0.2"/>
    <row r="1520" customFormat="1" x14ac:dyDescent="0.2"/>
    <row r="1521" customFormat="1" x14ac:dyDescent="0.2"/>
    <row r="1522" customFormat="1" x14ac:dyDescent="0.2"/>
    <row r="1523" customFormat="1" x14ac:dyDescent="0.2"/>
    <row r="1524" customFormat="1" x14ac:dyDescent="0.2"/>
    <row r="1525" customFormat="1" x14ac:dyDescent="0.2"/>
    <row r="1526" customFormat="1" x14ac:dyDescent="0.2"/>
    <row r="1527" customFormat="1" x14ac:dyDescent="0.2"/>
    <row r="1528" customFormat="1" x14ac:dyDescent="0.2"/>
    <row r="1529" customFormat="1" x14ac:dyDescent="0.2"/>
    <row r="1530" customFormat="1" x14ac:dyDescent="0.2"/>
    <row r="1531" customFormat="1" x14ac:dyDescent="0.2"/>
    <row r="1532" customFormat="1" x14ac:dyDescent="0.2"/>
    <row r="1533" customFormat="1" x14ac:dyDescent="0.2"/>
    <row r="1534" customFormat="1" x14ac:dyDescent="0.2"/>
    <row r="1535" customFormat="1" x14ac:dyDescent="0.2"/>
    <row r="1536" customFormat="1" x14ac:dyDescent="0.2"/>
    <row r="1537" customFormat="1" x14ac:dyDescent="0.2"/>
    <row r="1538" customFormat="1" x14ac:dyDescent="0.2"/>
    <row r="1539" customFormat="1" x14ac:dyDescent="0.2"/>
    <row r="1540" customFormat="1" x14ac:dyDescent="0.2"/>
    <row r="1541" customFormat="1" x14ac:dyDescent="0.2"/>
    <row r="1542" customFormat="1" x14ac:dyDescent="0.2"/>
    <row r="1543" customFormat="1" x14ac:dyDescent="0.2"/>
    <row r="1544" customFormat="1" x14ac:dyDescent="0.2"/>
    <row r="1545" customFormat="1" x14ac:dyDescent="0.2"/>
    <row r="1546" customFormat="1" x14ac:dyDescent="0.2"/>
    <row r="1547" customFormat="1" x14ac:dyDescent="0.2"/>
    <row r="1548" customFormat="1" x14ac:dyDescent="0.2"/>
    <row r="1549" customFormat="1" x14ac:dyDescent="0.2"/>
    <row r="1550" customFormat="1" x14ac:dyDescent="0.2"/>
    <row r="1551" customFormat="1" x14ac:dyDescent="0.2"/>
    <row r="1552" customFormat="1" x14ac:dyDescent="0.2"/>
    <row r="1553" customFormat="1" x14ac:dyDescent="0.2"/>
    <row r="1554" customFormat="1" x14ac:dyDescent="0.2"/>
    <row r="1555" customFormat="1" x14ac:dyDescent="0.2"/>
    <row r="1556" customFormat="1" x14ac:dyDescent="0.2"/>
    <row r="1557" customFormat="1" x14ac:dyDescent="0.2"/>
    <row r="1558" customFormat="1" x14ac:dyDescent="0.2"/>
    <row r="1559" customFormat="1" x14ac:dyDescent="0.2"/>
    <row r="1560" customFormat="1" x14ac:dyDescent="0.2"/>
    <row r="1561" customFormat="1" x14ac:dyDescent="0.2"/>
    <row r="1562" customFormat="1" x14ac:dyDescent="0.2"/>
    <row r="1563" customFormat="1" x14ac:dyDescent="0.2"/>
    <row r="1564" customFormat="1" x14ac:dyDescent="0.2"/>
    <row r="1565" customFormat="1" x14ac:dyDescent="0.2"/>
    <row r="1566" customFormat="1" x14ac:dyDescent="0.2"/>
    <row r="1567" customFormat="1" x14ac:dyDescent="0.2"/>
    <row r="1568" customFormat="1" x14ac:dyDescent="0.2"/>
    <row r="1569" customFormat="1" x14ac:dyDescent="0.2"/>
    <row r="1570" customFormat="1" x14ac:dyDescent="0.2"/>
    <row r="1571" customFormat="1" x14ac:dyDescent="0.2"/>
    <row r="1572" customFormat="1" x14ac:dyDescent="0.2"/>
    <row r="1573" customFormat="1" x14ac:dyDescent="0.2"/>
    <row r="1574" customFormat="1" x14ac:dyDescent="0.2"/>
    <row r="1575" customFormat="1" x14ac:dyDescent="0.2"/>
    <row r="1576" customFormat="1" x14ac:dyDescent="0.2"/>
    <row r="1577" customFormat="1" x14ac:dyDescent="0.2"/>
    <row r="1578" customFormat="1" x14ac:dyDescent="0.2"/>
    <row r="1579" customFormat="1" x14ac:dyDescent="0.2"/>
    <row r="1580" customFormat="1" x14ac:dyDescent="0.2"/>
    <row r="1581" customFormat="1" x14ac:dyDescent="0.2"/>
    <row r="1582" customFormat="1" x14ac:dyDescent="0.2"/>
    <row r="1583" customFormat="1" x14ac:dyDescent="0.2"/>
    <row r="1584" customFormat="1" x14ac:dyDescent="0.2"/>
    <row r="1585" customFormat="1" x14ac:dyDescent="0.2"/>
    <row r="1586" customFormat="1" x14ac:dyDescent="0.2"/>
    <row r="1587" customFormat="1" x14ac:dyDescent="0.2"/>
    <row r="1588" customFormat="1" x14ac:dyDescent="0.2"/>
    <row r="1589" customFormat="1" x14ac:dyDescent="0.2"/>
    <row r="1590" customFormat="1" x14ac:dyDescent="0.2"/>
    <row r="1591" customFormat="1" x14ac:dyDescent="0.2"/>
    <row r="1592" customFormat="1" x14ac:dyDescent="0.2"/>
    <row r="1593" customFormat="1" x14ac:dyDescent="0.2"/>
    <row r="1594" customFormat="1" x14ac:dyDescent="0.2"/>
    <row r="1595" customFormat="1" x14ac:dyDescent="0.2"/>
    <row r="1596" customFormat="1" x14ac:dyDescent="0.2"/>
    <row r="1597" customFormat="1" x14ac:dyDescent="0.2"/>
    <row r="1598" customFormat="1" x14ac:dyDescent="0.2"/>
    <row r="1599" customFormat="1" x14ac:dyDescent="0.2"/>
    <row r="1600" customFormat="1" x14ac:dyDescent="0.2"/>
    <row r="1601" customFormat="1" x14ac:dyDescent="0.2"/>
    <row r="1602" customFormat="1" x14ac:dyDescent="0.2"/>
    <row r="1603" customFormat="1" x14ac:dyDescent="0.2"/>
    <row r="1604" customFormat="1" x14ac:dyDescent="0.2"/>
    <row r="1605" customFormat="1" x14ac:dyDescent="0.2"/>
    <row r="1606" customFormat="1" x14ac:dyDescent="0.2"/>
    <row r="1607" customFormat="1" x14ac:dyDescent="0.2"/>
    <row r="1608" customFormat="1" x14ac:dyDescent="0.2"/>
    <row r="1609" customFormat="1" x14ac:dyDescent="0.2"/>
    <row r="1610" customFormat="1" x14ac:dyDescent="0.2"/>
    <row r="1611" customFormat="1" x14ac:dyDescent="0.2"/>
    <row r="1612" customFormat="1" x14ac:dyDescent="0.2"/>
    <row r="1613" customFormat="1" x14ac:dyDescent="0.2"/>
    <row r="1614" customFormat="1" x14ac:dyDescent="0.2"/>
    <row r="1615" customFormat="1" x14ac:dyDescent="0.2"/>
    <row r="1616" customFormat="1" x14ac:dyDescent="0.2"/>
    <row r="1617" customFormat="1" x14ac:dyDescent="0.2"/>
    <row r="1618" customFormat="1" x14ac:dyDescent="0.2"/>
    <row r="1619" customFormat="1" x14ac:dyDescent="0.2"/>
    <row r="1620" customFormat="1" x14ac:dyDescent="0.2"/>
    <row r="1621" customFormat="1" x14ac:dyDescent="0.2"/>
    <row r="1622" customFormat="1" x14ac:dyDescent="0.2"/>
    <row r="1623" customFormat="1" x14ac:dyDescent="0.2"/>
    <row r="1624" customFormat="1" x14ac:dyDescent="0.2"/>
    <row r="1625" customFormat="1" x14ac:dyDescent="0.2"/>
    <row r="1626" customFormat="1" x14ac:dyDescent="0.2"/>
    <row r="1627" customFormat="1" x14ac:dyDescent="0.2"/>
    <row r="1628" customFormat="1" x14ac:dyDescent="0.2"/>
    <row r="1629" customFormat="1" x14ac:dyDescent="0.2"/>
    <row r="1630" customFormat="1" x14ac:dyDescent="0.2"/>
    <row r="1631" customFormat="1" x14ac:dyDescent="0.2"/>
    <row r="1632" customFormat="1" x14ac:dyDescent="0.2"/>
    <row r="1633" customFormat="1" x14ac:dyDescent="0.2"/>
    <row r="1634" customFormat="1" x14ac:dyDescent="0.2"/>
    <row r="1635" customFormat="1" x14ac:dyDescent="0.2"/>
    <row r="1636" customFormat="1" x14ac:dyDescent="0.2"/>
    <row r="1637" customFormat="1" x14ac:dyDescent="0.2"/>
    <row r="1638" customFormat="1" x14ac:dyDescent="0.2"/>
    <row r="1639" customFormat="1" x14ac:dyDescent="0.2"/>
    <row r="1640" customFormat="1" x14ac:dyDescent="0.2"/>
    <row r="1641" customFormat="1" x14ac:dyDescent="0.2"/>
    <row r="1642" customFormat="1" x14ac:dyDescent="0.2"/>
    <row r="1643" customFormat="1" x14ac:dyDescent="0.2"/>
    <row r="1644" customFormat="1" x14ac:dyDescent="0.2"/>
    <row r="1645" customFormat="1" x14ac:dyDescent="0.2"/>
    <row r="1646" customFormat="1" x14ac:dyDescent="0.2"/>
    <row r="1647" customFormat="1" x14ac:dyDescent="0.2"/>
    <row r="1648" customFormat="1" x14ac:dyDescent="0.2"/>
    <row r="1649" customFormat="1" x14ac:dyDescent="0.2"/>
    <row r="1650" customFormat="1" x14ac:dyDescent="0.2"/>
    <row r="1651" customFormat="1" x14ac:dyDescent="0.2"/>
    <row r="1652" customFormat="1" x14ac:dyDescent="0.2"/>
    <row r="1653" customFormat="1" x14ac:dyDescent="0.2"/>
    <row r="1654" customFormat="1" x14ac:dyDescent="0.2"/>
    <row r="1655" customFormat="1" x14ac:dyDescent="0.2"/>
    <row r="1656" customFormat="1" x14ac:dyDescent="0.2"/>
    <row r="1657" customFormat="1" x14ac:dyDescent="0.2"/>
    <row r="1658" customFormat="1" x14ac:dyDescent="0.2"/>
    <row r="1659" customFormat="1" x14ac:dyDescent="0.2"/>
    <row r="1660" customFormat="1" x14ac:dyDescent="0.2"/>
    <row r="1661" customFormat="1" x14ac:dyDescent="0.2"/>
    <row r="1662" customFormat="1" x14ac:dyDescent="0.2"/>
    <row r="1663" customFormat="1" x14ac:dyDescent="0.2"/>
    <row r="1664" customFormat="1" x14ac:dyDescent="0.2"/>
    <row r="1665" customFormat="1" x14ac:dyDescent="0.2"/>
    <row r="1666" customFormat="1" x14ac:dyDescent="0.2"/>
    <row r="1667" customFormat="1" x14ac:dyDescent="0.2"/>
    <row r="1668" customFormat="1" x14ac:dyDescent="0.2"/>
    <row r="1669" customFormat="1" x14ac:dyDescent="0.2"/>
    <row r="1670" customFormat="1" x14ac:dyDescent="0.2"/>
    <row r="1671" customFormat="1" x14ac:dyDescent="0.2"/>
    <row r="1672" customFormat="1" x14ac:dyDescent="0.2"/>
    <row r="1673" customFormat="1" x14ac:dyDescent="0.2"/>
    <row r="1674" customFormat="1" x14ac:dyDescent="0.2"/>
    <row r="1675" customFormat="1" x14ac:dyDescent="0.2"/>
    <row r="1676" customFormat="1" x14ac:dyDescent="0.2"/>
    <row r="1677" customFormat="1" x14ac:dyDescent="0.2"/>
    <row r="1678" customFormat="1" x14ac:dyDescent="0.2"/>
    <row r="1679" customFormat="1" x14ac:dyDescent="0.2"/>
    <row r="1680" customFormat="1" x14ac:dyDescent="0.2"/>
    <row r="1681" customFormat="1" x14ac:dyDescent="0.2"/>
    <row r="1682" customFormat="1" x14ac:dyDescent="0.2"/>
    <row r="1683" customFormat="1" x14ac:dyDescent="0.2"/>
    <row r="1684" customFormat="1" x14ac:dyDescent="0.2"/>
    <row r="1685" customFormat="1" x14ac:dyDescent="0.2"/>
    <row r="1686" customFormat="1" x14ac:dyDescent="0.2"/>
    <row r="1687" customFormat="1" x14ac:dyDescent="0.2"/>
    <row r="1688" customFormat="1" x14ac:dyDescent="0.2"/>
    <row r="1689" customFormat="1" x14ac:dyDescent="0.2"/>
    <row r="1690" customFormat="1" x14ac:dyDescent="0.2"/>
    <row r="1691" customFormat="1" x14ac:dyDescent="0.2"/>
    <row r="1692" customFormat="1" x14ac:dyDescent="0.2"/>
    <row r="1693" customFormat="1" x14ac:dyDescent="0.2"/>
    <row r="1694" customFormat="1" x14ac:dyDescent="0.2"/>
    <row r="1695" customFormat="1" x14ac:dyDescent="0.2"/>
    <row r="1696" customFormat="1" x14ac:dyDescent="0.2"/>
    <row r="1697" customFormat="1" x14ac:dyDescent="0.2"/>
    <row r="1698" customFormat="1" x14ac:dyDescent="0.2"/>
    <row r="1699" customFormat="1" x14ac:dyDescent="0.2"/>
    <row r="1700" customFormat="1" x14ac:dyDescent="0.2"/>
    <row r="1701" customFormat="1" x14ac:dyDescent="0.2"/>
    <row r="1702" customFormat="1" x14ac:dyDescent="0.2"/>
    <row r="1703" customFormat="1" x14ac:dyDescent="0.2"/>
    <row r="1704" customFormat="1" x14ac:dyDescent="0.2"/>
    <row r="1705" customFormat="1" x14ac:dyDescent="0.2"/>
    <row r="1706" customFormat="1" x14ac:dyDescent="0.2"/>
    <row r="1707" customFormat="1" x14ac:dyDescent="0.2"/>
    <row r="1708" customFormat="1" x14ac:dyDescent="0.2"/>
    <row r="1709" customFormat="1" x14ac:dyDescent="0.2"/>
    <row r="1710" customFormat="1" x14ac:dyDescent="0.2"/>
    <row r="1711" customFormat="1" x14ac:dyDescent="0.2"/>
    <row r="1712" customFormat="1" x14ac:dyDescent="0.2"/>
    <row r="1713" customFormat="1" x14ac:dyDescent="0.2"/>
    <row r="1714" customFormat="1" x14ac:dyDescent="0.2"/>
    <row r="1715" customFormat="1" x14ac:dyDescent="0.2"/>
    <row r="1716" customFormat="1" x14ac:dyDescent="0.2"/>
    <row r="1717" customFormat="1" x14ac:dyDescent="0.2"/>
    <row r="1718" customFormat="1" x14ac:dyDescent="0.2"/>
    <row r="1719" customFormat="1" x14ac:dyDescent="0.2"/>
    <row r="1720" customFormat="1" x14ac:dyDescent="0.2"/>
    <row r="1721" customFormat="1" x14ac:dyDescent="0.2"/>
    <row r="1722" customFormat="1" x14ac:dyDescent="0.2"/>
    <row r="1723" customFormat="1" x14ac:dyDescent="0.2"/>
    <row r="1724" customFormat="1" x14ac:dyDescent="0.2"/>
    <row r="1725" customFormat="1" x14ac:dyDescent="0.2"/>
    <row r="1726" customFormat="1" x14ac:dyDescent="0.2"/>
    <row r="1727" customFormat="1" x14ac:dyDescent="0.2"/>
    <row r="1728" customFormat="1" x14ac:dyDescent="0.2"/>
    <row r="1729" customFormat="1" x14ac:dyDescent="0.2"/>
    <row r="1730" customFormat="1" x14ac:dyDescent="0.2"/>
    <row r="1731" customFormat="1" x14ac:dyDescent="0.2"/>
    <row r="1732" customFormat="1" x14ac:dyDescent="0.2"/>
    <row r="1733" customFormat="1" x14ac:dyDescent="0.2"/>
    <row r="1734" customFormat="1" x14ac:dyDescent="0.2"/>
    <row r="1735" customFormat="1" x14ac:dyDescent="0.2"/>
    <row r="1736" customFormat="1" x14ac:dyDescent="0.2"/>
    <row r="1737" customFormat="1" x14ac:dyDescent="0.2"/>
    <row r="1738" customFormat="1" x14ac:dyDescent="0.2"/>
    <row r="1739" customFormat="1" x14ac:dyDescent="0.2"/>
    <row r="1740" customFormat="1" x14ac:dyDescent="0.2"/>
    <row r="1741" customFormat="1" x14ac:dyDescent="0.2"/>
    <row r="1742" customFormat="1" x14ac:dyDescent="0.2"/>
    <row r="1743" customFormat="1" x14ac:dyDescent="0.2"/>
    <row r="1744" customFormat="1" x14ac:dyDescent="0.2"/>
    <row r="1745" customFormat="1" x14ac:dyDescent="0.2"/>
    <row r="1746" customFormat="1" x14ac:dyDescent="0.2"/>
    <row r="1747" customFormat="1" x14ac:dyDescent="0.2"/>
    <row r="1748" customFormat="1" x14ac:dyDescent="0.2"/>
    <row r="1749" customFormat="1" x14ac:dyDescent="0.2"/>
    <row r="1750" customFormat="1" x14ac:dyDescent="0.2"/>
    <row r="1751" customFormat="1" x14ac:dyDescent="0.2"/>
    <row r="1752" customFormat="1" x14ac:dyDescent="0.2"/>
    <row r="1753" customFormat="1" x14ac:dyDescent="0.2"/>
    <row r="1754" customFormat="1" x14ac:dyDescent="0.2"/>
    <row r="1755" customFormat="1" x14ac:dyDescent="0.2"/>
    <row r="1756" customFormat="1" x14ac:dyDescent="0.2"/>
    <row r="1757" customFormat="1" x14ac:dyDescent="0.2"/>
    <row r="1758" customFormat="1" x14ac:dyDescent="0.2"/>
    <row r="1759" customFormat="1" x14ac:dyDescent="0.2"/>
    <row r="1760" customFormat="1" x14ac:dyDescent="0.2"/>
    <row r="1761" customFormat="1" x14ac:dyDescent="0.2"/>
    <row r="1762" customFormat="1" x14ac:dyDescent="0.2"/>
    <row r="1763" customFormat="1" x14ac:dyDescent="0.2"/>
    <row r="1764" customFormat="1" x14ac:dyDescent="0.2"/>
    <row r="1765" customFormat="1" x14ac:dyDescent="0.2"/>
    <row r="1766" customFormat="1" x14ac:dyDescent="0.2"/>
    <row r="1767" customFormat="1" x14ac:dyDescent="0.2"/>
    <row r="1768" customFormat="1" x14ac:dyDescent="0.2"/>
    <row r="1769" customFormat="1" x14ac:dyDescent="0.2"/>
    <row r="1770" customFormat="1" x14ac:dyDescent="0.2"/>
    <row r="1771" customFormat="1" x14ac:dyDescent="0.2"/>
    <row r="1772" customFormat="1" x14ac:dyDescent="0.2"/>
    <row r="1773" customFormat="1" x14ac:dyDescent="0.2"/>
    <row r="1774" customFormat="1" x14ac:dyDescent="0.2"/>
    <row r="1775" customFormat="1" x14ac:dyDescent="0.2"/>
    <row r="1776" customFormat="1" x14ac:dyDescent="0.2"/>
    <row r="1777" customFormat="1" x14ac:dyDescent="0.2"/>
    <row r="1778" customFormat="1" x14ac:dyDescent="0.2"/>
    <row r="1779" customFormat="1" x14ac:dyDescent="0.2"/>
    <row r="1780" customFormat="1" x14ac:dyDescent="0.2"/>
    <row r="1781" customFormat="1" x14ac:dyDescent="0.2"/>
    <row r="1782" customFormat="1" x14ac:dyDescent="0.2"/>
    <row r="1783" customFormat="1" x14ac:dyDescent="0.2"/>
    <row r="1784" customFormat="1" x14ac:dyDescent="0.2"/>
    <row r="1785" customFormat="1" x14ac:dyDescent="0.2"/>
    <row r="1786" customFormat="1" x14ac:dyDescent="0.2"/>
    <row r="1787" customFormat="1" x14ac:dyDescent="0.2"/>
    <row r="1788" customFormat="1" x14ac:dyDescent="0.2"/>
    <row r="1789" customFormat="1" x14ac:dyDescent="0.2"/>
    <row r="1790" customFormat="1" x14ac:dyDescent="0.2"/>
    <row r="1791" customFormat="1" x14ac:dyDescent="0.2"/>
    <row r="1792" customFormat="1" x14ac:dyDescent="0.2"/>
    <row r="1793" customFormat="1" x14ac:dyDescent="0.2"/>
    <row r="1794" customFormat="1" x14ac:dyDescent="0.2"/>
    <row r="1795" customFormat="1" x14ac:dyDescent="0.2"/>
    <row r="1796" customFormat="1" x14ac:dyDescent="0.2"/>
    <row r="1797" customFormat="1" x14ac:dyDescent="0.2"/>
    <row r="1798" customFormat="1" x14ac:dyDescent="0.2"/>
    <row r="1799" customFormat="1" x14ac:dyDescent="0.2"/>
    <row r="1800" customFormat="1" x14ac:dyDescent="0.2"/>
    <row r="1801" customFormat="1" x14ac:dyDescent="0.2"/>
    <row r="1802" customFormat="1" x14ac:dyDescent="0.2"/>
    <row r="1803" customFormat="1" x14ac:dyDescent="0.2"/>
    <row r="1804" customFormat="1" x14ac:dyDescent="0.2"/>
    <row r="1805" customFormat="1" x14ac:dyDescent="0.2"/>
    <row r="1806" customFormat="1" x14ac:dyDescent="0.2"/>
    <row r="1807" customFormat="1" x14ac:dyDescent="0.2"/>
    <row r="1808" customFormat="1" x14ac:dyDescent="0.2"/>
    <row r="1809" customFormat="1" x14ac:dyDescent="0.2"/>
    <row r="1810" customFormat="1" x14ac:dyDescent="0.2"/>
    <row r="1811" customFormat="1" x14ac:dyDescent="0.2"/>
    <row r="1812" customFormat="1" x14ac:dyDescent="0.2"/>
    <row r="1813" customFormat="1" x14ac:dyDescent="0.2"/>
    <row r="1814" customFormat="1" x14ac:dyDescent="0.2"/>
    <row r="1815" customFormat="1" x14ac:dyDescent="0.2"/>
    <row r="1816" customFormat="1" x14ac:dyDescent="0.2"/>
    <row r="1817" customFormat="1" x14ac:dyDescent="0.2"/>
    <row r="1818" customFormat="1" x14ac:dyDescent="0.2"/>
    <row r="1819" customFormat="1" x14ac:dyDescent="0.2"/>
    <row r="1820" customFormat="1" x14ac:dyDescent="0.2"/>
    <row r="1821" customFormat="1" x14ac:dyDescent="0.2"/>
    <row r="1822" customFormat="1" x14ac:dyDescent="0.2"/>
    <row r="1823" customFormat="1" x14ac:dyDescent="0.2"/>
    <row r="1824" customFormat="1" x14ac:dyDescent="0.2"/>
    <row r="1825" customFormat="1" x14ac:dyDescent="0.2"/>
    <row r="1826" customFormat="1" x14ac:dyDescent="0.2"/>
    <row r="1827" customFormat="1" x14ac:dyDescent="0.2"/>
    <row r="1828" customFormat="1" x14ac:dyDescent="0.2"/>
    <row r="1829" customFormat="1" x14ac:dyDescent="0.2"/>
    <row r="1830" customFormat="1" x14ac:dyDescent="0.2"/>
    <row r="1831" customFormat="1" x14ac:dyDescent="0.2"/>
    <row r="1832" customFormat="1" x14ac:dyDescent="0.2"/>
    <row r="1833" customFormat="1" x14ac:dyDescent="0.2"/>
    <row r="1834" customFormat="1" x14ac:dyDescent="0.2"/>
    <row r="1835" customFormat="1" x14ac:dyDescent="0.2"/>
    <row r="1836" customFormat="1" x14ac:dyDescent="0.2"/>
    <row r="1837" customFormat="1" x14ac:dyDescent="0.2"/>
    <row r="1838" customFormat="1" x14ac:dyDescent="0.2"/>
    <row r="1839" customFormat="1" x14ac:dyDescent="0.2"/>
    <row r="1840" customFormat="1" x14ac:dyDescent="0.2"/>
    <row r="1841" customFormat="1" x14ac:dyDescent="0.2"/>
    <row r="1842" customFormat="1" x14ac:dyDescent="0.2"/>
    <row r="1843" customFormat="1" x14ac:dyDescent="0.2"/>
    <row r="1844" customFormat="1" x14ac:dyDescent="0.2"/>
    <row r="1845" customFormat="1" x14ac:dyDescent="0.2"/>
    <row r="1846" customFormat="1" x14ac:dyDescent="0.2"/>
    <row r="1847" customFormat="1" x14ac:dyDescent="0.2"/>
    <row r="1848" customFormat="1" x14ac:dyDescent="0.2"/>
    <row r="1849" customFormat="1" x14ac:dyDescent="0.2"/>
    <row r="1850" customFormat="1" x14ac:dyDescent="0.2"/>
    <row r="1851" customFormat="1" x14ac:dyDescent="0.2"/>
    <row r="1852" customFormat="1" x14ac:dyDescent="0.2"/>
    <row r="1853" customFormat="1" x14ac:dyDescent="0.2"/>
    <row r="1854" customFormat="1" x14ac:dyDescent="0.2"/>
    <row r="1855" customFormat="1" x14ac:dyDescent="0.2"/>
    <row r="1856" customFormat="1" x14ac:dyDescent="0.2"/>
    <row r="1857" customFormat="1" x14ac:dyDescent="0.2"/>
    <row r="1858" customFormat="1" x14ac:dyDescent="0.2"/>
    <row r="1859" customFormat="1" x14ac:dyDescent="0.2"/>
    <row r="1860" customFormat="1" x14ac:dyDescent="0.2"/>
    <row r="1861" customFormat="1" x14ac:dyDescent="0.2"/>
    <row r="1862" customFormat="1" x14ac:dyDescent="0.2"/>
    <row r="1863" customFormat="1" x14ac:dyDescent="0.2"/>
    <row r="1864" customFormat="1" x14ac:dyDescent="0.2"/>
    <row r="1865" customFormat="1" x14ac:dyDescent="0.2"/>
    <row r="1866" customFormat="1" x14ac:dyDescent="0.2"/>
    <row r="1867" customFormat="1" x14ac:dyDescent="0.2"/>
    <row r="1868" customFormat="1" x14ac:dyDescent="0.2"/>
    <row r="1869" customFormat="1" x14ac:dyDescent="0.2"/>
    <row r="1870" customFormat="1" x14ac:dyDescent="0.2"/>
    <row r="1871" customFormat="1" x14ac:dyDescent="0.2"/>
    <row r="1872" customFormat="1" x14ac:dyDescent="0.2"/>
    <row r="1873" customFormat="1" x14ac:dyDescent="0.2"/>
    <row r="1874" customFormat="1" x14ac:dyDescent="0.2"/>
    <row r="1875" customFormat="1" x14ac:dyDescent="0.2"/>
    <row r="1876" customFormat="1" x14ac:dyDescent="0.2"/>
    <row r="1877" customFormat="1" x14ac:dyDescent="0.2"/>
    <row r="1878" customFormat="1" x14ac:dyDescent="0.2"/>
    <row r="1879" customFormat="1" x14ac:dyDescent="0.2"/>
    <row r="1880" customFormat="1" x14ac:dyDescent="0.2"/>
    <row r="1881" customFormat="1" x14ac:dyDescent="0.2"/>
    <row r="1882" customFormat="1" x14ac:dyDescent="0.2"/>
    <row r="1883" customFormat="1" x14ac:dyDescent="0.2"/>
    <row r="1884" customFormat="1" x14ac:dyDescent="0.2"/>
    <row r="1885" customFormat="1" x14ac:dyDescent="0.2"/>
    <row r="1886" customFormat="1" x14ac:dyDescent="0.2"/>
    <row r="1887" customFormat="1" x14ac:dyDescent="0.2"/>
    <row r="1888" customFormat="1" x14ac:dyDescent="0.2"/>
    <row r="1889" customFormat="1" x14ac:dyDescent="0.2"/>
    <row r="1890" customFormat="1" x14ac:dyDescent="0.2"/>
    <row r="1891" customFormat="1" x14ac:dyDescent="0.2"/>
    <row r="1892" customFormat="1" x14ac:dyDescent="0.2"/>
    <row r="1893" customFormat="1" x14ac:dyDescent="0.2"/>
    <row r="1894" customFormat="1" x14ac:dyDescent="0.2"/>
    <row r="1895" customFormat="1" x14ac:dyDescent="0.2"/>
    <row r="1896" customFormat="1" x14ac:dyDescent="0.2"/>
    <row r="1897" customFormat="1" x14ac:dyDescent="0.2"/>
    <row r="1898" customFormat="1" x14ac:dyDescent="0.2"/>
    <row r="1899" customFormat="1" x14ac:dyDescent="0.2"/>
    <row r="1900" customFormat="1" x14ac:dyDescent="0.2"/>
    <row r="1901" customFormat="1" x14ac:dyDescent="0.2"/>
    <row r="1902" customFormat="1" x14ac:dyDescent="0.2"/>
    <row r="1903" customFormat="1" x14ac:dyDescent="0.2"/>
    <row r="1904" customFormat="1" x14ac:dyDescent="0.2"/>
    <row r="1905" customFormat="1" x14ac:dyDescent="0.2"/>
    <row r="1906" customFormat="1" x14ac:dyDescent="0.2"/>
    <row r="1907" customFormat="1" x14ac:dyDescent="0.2"/>
    <row r="1908" customFormat="1" x14ac:dyDescent="0.2"/>
    <row r="1909" customFormat="1" x14ac:dyDescent="0.2"/>
    <row r="1910" customFormat="1" x14ac:dyDescent="0.2"/>
    <row r="1911" customFormat="1" x14ac:dyDescent="0.2"/>
    <row r="1912" customFormat="1" x14ac:dyDescent="0.2"/>
    <row r="1913" customFormat="1" x14ac:dyDescent="0.2"/>
    <row r="1914" customFormat="1" x14ac:dyDescent="0.2"/>
    <row r="1915" customFormat="1" x14ac:dyDescent="0.2"/>
    <row r="1916" customFormat="1" x14ac:dyDescent="0.2"/>
    <row r="1917" customFormat="1" x14ac:dyDescent="0.2"/>
    <row r="1918" customFormat="1" x14ac:dyDescent="0.2"/>
    <row r="1919" customFormat="1" x14ac:dyDescent="0.2"/>
    <row r="1920" customFormat="1" x14ac:dyDescent="0.2"/>
    <row r="1921" customFormat="1" x14ac:dyDescent="0.2"/>
    <row r="1922" customFormat="1" x14ac:dyDescent="0.2"/>
    <row r="1923" customFormat="1" x14ac:dyDescent="0.2"/>
    <row r="1924" customFormat="1" x14ac:dyDescent="0.2"/>
    <row r="1925" customFormat="1" x14ac:dyDescent="0.2"/>
    <row r="1926" customFormat="1" x14ac:dyDescent="0.2"/>
    <row r="1927" customFormat="1" x14ac:dyDescent="0.2"/>
    <row r="1928" customFormat="1" x14ac:dyDescent="0.2"/>
    <row r="1929" customFormat="1" x14ac:dyDescent="0.2"/>
    <row r="1930" customFormat="1" x14ac:dyDescent="0.2"/>
    <row r="1931" customFormat="1" x14ac:dyDescent="0.2"/>
    <row r="1932" customFormat="1" x14ac:dyDescent="0.2"/>
    <row r="1933" customFormat="1" x14ac:dyDescent="0.2"/>
    <row r="1934" customFormat="1" x14ac:dyDescent="0.2"/>
    <row r="1935" customFormat="1" x14ac:dyDescent="0.2"/>
    <row r="1936" customFormat="1" x14ac:dyDescent="0.2"/>
    <row r="1937" customFormat="1" x14ac:dyDescent="0.2"/>
    <row r="1938" customFormat="1" x14ac:dyDescent="0.2"/>
    <row r="1939" customFormat="1" x14ac:dyDescent="0.2"/>
    <row r="1940" customFormat="1" x14ac:dyDescent="0.2"/>
    <row r="1941" customFormat="1" x14ac:dyDescent="0.2"/>
    <row r="1942" customFormat="1" x14ac:dyDescent="0.2"/>
    <row r="1943" customFormat="1" x14ac:dyDescent="0.2"/>
    <row r="1944" customFormat="1" x14ac:dyDescent="0.2"/>
    <row r="1945" customFormat="1" x14ac:dyDescent="0.2"/>
    <row r="1946" customFormat="1" x14ac:dyDescent="0.2"/>
    <row r="1947" customFormat="1" x14ac:dyDescent="0.2"/>
    <row r="1948" customFormat="1" x14ac:dyDescent="0.2"/>
    <row r="1949" customFormat="1" x14ac:dyDescent="0.2"/>
    <row r="1950" customFormat="1" x14ac:dyDescent="0.2"/>
    <row r="1951" customFormat="1" x14ac:dyDescent="0.2"/>
    <row r="1952" customFormat="1" x14ac:dyDescent="0.2"/>
    <row r="1953" customFormat="1" x14ac:dyDescent="0.2"/>
    <row r="1954" customFormat="1" x14ac:dyDescent="0.2"/>
    <row r="1955" customFormat="1" x14ac:dyDescent="0.2"/>
    <row r="1956" customFormat="1" x14ac:dyDescent="0.2"/>
    <row r="1957" customFormat="1" x14ac:dyDescent="0.2"/>
    <row r="1958" customFormat="1" x14ac:dyDescent="0.2"/>
    <row r="1959" customFormat="1" x14ac:dyDescent="0.2"/>
    <row r="1960" customFormat="1" x14ac:dyDescent="0.2"/>
    <row r="1961" customFormat="1" x14ac:dyDescent="0.2"/>
    <row r="1962" customFormat="1" x14ac:dyDescent="0.2"/>
    <row r="1963" customFormat="1" x14ac:dyDescent="0.2"/>
    <row r="1964" customFormat="1" x14ac:dyDescent="0.2"/>
    <row r="1965" customFormat="1" x14ac:dyDescent="0.2"/>
    <row r="1966" customFormat="1" x14ac:dyDescent="0.2"/>
    <row r="1967" customFormat="1" x14ac:dyDescent="0.2"/>
    <row r="1968" customFormat="1" x14ac:dyDescent="0.2"/>
    <row r="1969" customFormat="1" x14ac:dyDescent="0.2"/>
    <row r="1970" customFormat="1" x14ac:dyDescent="0.2"/>
    <row r="1971" customFormat="1" x14ac:dyDescent="0.2"/>
    <row r="1972" customFormat="1" x14ac:dyDescent="0.2"/>
    <row r="1973" customFormat="1" x14ac:dyDescent="0.2"/>
    <row r="1974" customFormat="1" x14ac:dyDescent="0.2"/>
    <row r="1975" customFormat="1" x14ac:dyDescent="0.2"/>
    <row r="1976" customFormat="1" x14ac:dyDescent="0.2"/>
    <row r="1977" customFormat="1" x14ac:dyDescent="0.2"/>
    <row r="1978" customFormat="1" x14ac:dyDescent="0.2"/>
    <row r="1979" customFormat="1" x14ac:dyDescent="0.2"/>
    <row r="1980" customFormat="1" x14ac:dyDescent="0.2"/>
    <row r="1981" customFormat="1" x14ac:dyDescent="0.2"/>
    <row r="1982" customFormat="1" x14ac:dyDescent="0.2"/>
    <row r="1983" customFormat="1" x14ac:dyDescent="0.2"/>
    <row r="1984" customFormat="1" x14ac:dyDescent="0.2"/>
    <row r="1985" customFormat="1" x14ac:dyDescent="0.2"/>
    <row r="1986" customFormat="1" x14ac:dyDescent="0.2"/>
    <row r="1987" customFormat="1" x14ac:dyDescent="0.2"/>
    <row r="1988" customFormat="1" x14ac:dyDescent="0.2"/>
    <row r="1989" customFormat="1" x14ac:dyDescent="0.2"/>
    <row r="1990" customFormat="1" x14ac:dyDescent="0.2"/>
    <row r="1991" customFormat="1" x14ac:dyDescent="0.2"/>
    <row r="1992" customFormat="1" x14ac:dyDescent="0.2"/>
    <row r="1993" customFormat="1" x14ac:dyDescent="0.2"/>
    <row r="1994" customFormat="1" x14ac:dyDescent="0.2"/>
    <row r="1995" customFormat="1" x14ac:dyDescent="0.2"/>
    <row r="1996" customFormat="1" x14ac:dyDescent="0.2"/>
    <row r="1997" customFormat="1" x14ac:dyDescent="0.2"/>
    <row r="1998" customFormat="1" x14ac:dyDescent="0.2"/>
    <row r="1999" customFormat="1" x14ac:dyDescent="0.2"/>
    <row r="2000" customFormat="1" x14ac:dyDescent="0.2"/>
    <row r="2001" customFormat="1" x14ac:dyDescent="0.2"/>
    <row r="2002" customFormat="1" x14ac:dyDescent="0.2"/>
    <row r="2003" customFormat="1" x14ac:dyDescent="0.2"/>
    <row r="2004" customFormat="1" x14ac:dyDescent="0.2"/>
    <row r="2005" customFormat="1" x14ac:dyDescent="0.2"/>
    <row r="2006" customFormat="1" x14ac:dyDescent="0.2"/>
    <row r="2007" customFormat="1" x14ac:dyDescent="0.2"/>
    <row r="2008" customFormat="1" x14ac:dyDescent="0.2"/>
    <row r="2009" customFormat="1" x14ac:dyDescent="0.2"/>
    <row r="2010" customFormat="1" x14ac:dyDescent="0.2"/>
    <row r="2011" customFormat="1" x14ac:dyDescent="0.2"/>
    <row r="2012" customFormat="1" x14ac:dyDescent="0.2"/>
    <row r="2013" customFormat="1" x14ac:dyDescent="0.2"/>
    <row r="2014" customFormat="1" x14ac:dyDescent="0.2"/>
    <row r="2015" customFormat="1" x14ac:dyDescent="0.2"/>
    <row r="2016" customFormat="1" x14ac:dyDescent="0.2"/>
    <row r="2017" customFormat="1" x14ac:dyDescent="0.2"/>
    <row r="2018" customFormat="1" x14ac:dyDescent="0.2"/>
    <row r="2019" customFormat="1" x14ac:dyDescent="0.2"/>
    <row r="2020" customFormat="1" x14ac:dyDescent="0.2"/>
    <row r="2021" customFormat="1" x14ac:dyDescent="0.2"/>
    <row r="2022" customFormat="1" x14ac:dyDescent="0.2"/>
    <row r="2023" customFormat="1" x14ac:dyDescent="0.2"/>
    <row r="2024" customFormat="1" x14ac:dyDescent="0.2"/>
    <row r="2025" customFormat="1" x14ac:dyDescent="0.2"/>
    <row r="2026" customFormat="1" x14ac:dyDescent="0.2"/>
    <row r="2027" customFormat="1" x14ac:dyDescent="0.2"/>
    <row r="2028" customFormat="1" x14ac:dyDescent="0.2"/>
    <row r="2029" customFormat="1" x14ac:dyDescent="0.2"/>
    <row r="2030" customFormat="1" x14ac:dyDescent="0.2"/>
    <row r="2031" customFormat="1" x14ac:dyDescent="0.2"/>
    <row r="2032" customFormat="1" x14ac:dyDescent="0.2"/>
    <row r="2033" customFormat="1" x14ac:dyDescent="0.2"/>
    <row r="2034" customFormat="1" x14ac:dyDescent="0.2"/>
    <row r="2035" customFormat="1" x14ac:dyDescent="0.2"/>
    <row r="2036" customFormat="1" x14ac:dyDescent="0.2"/>
    <row r="2037" customFormat="1" x14ac:dyDescent="0.2"/>
    <row r="2038" customFormat="1" x14ac:dyDescent="0.2"/>
    <row r="2039" customFormat="1" x14ac:dyDescent="0.2"/>
    <row r="2040" customFormat="1" x14ac:dyDescent="0.2"/>
    <row r="2041" customFormat="1" x14ac:dyDescent="0.2"/>
    <row r="2042" customFormat="1" x14ac:dyDescent="0.2"/>
    <row r="2043" customFormat="1" x14ac:dyDescent="0.2"/>
    <row r="2044" customFormat="1" x14ac:dyDescent="0.2"/>
    <row r="2045" customFormat="1" x14ac:dyDescent="0.2"/>
    <row r="2046" customFormat="1" x14ac:dyDescent="0.2"/>
    <row r="2047" customFormat="1" x14ac:dyDescent="0.2"/>
    <row r="2048" customFormat="1" x14ac:dyDescent="0.2"/>
    <row r="2049" customFormat="1" x14ac:dyDescent="0.2"/>
    <row r="2050" customFormat="1" x14ac:dyDescent="0.2"/>
    <row r="2051" customFormat="1" x14ac:dyDescent="0.2"/>
    <row r="2052" customFormat="1" x14ac:dyDescent="0.2"/>
    <row r="2053" customFormat="1" x14ac:dyDescent="0.2"/>
    <row r="2054" customFormat="1" x14ac:dyDescent="0.2"/>
    <row r="2055" customFormat="1" x14ac:dyDescent="0.2"/>
    <row r="2056" customFormat="1" x14ac:dyDescent="0.2"/>
    <row r="2057" customFormat="1" x14ac:dyDescent="0.2"/>
    <row r="2058" customFormat="1" x14ac:dyDescent="0.2"/>
    <row r="2059" customFormat="1" x14ac:dyDescent="0.2"/>
    <row r="2060" customFormat="1" x14ac:dyDescent="0.2"/>
    <row r="2061" customFormat="1" x14ac:dyDescent="0.2"/>
    <row r="2062" customFormat="1" x14ac:dyDescent="0.2"/>
    <row r="2063" customFormat="1" x14ac:dyDescent="0.2"/>
    <row r="2064" customFormat="1" x14ac:dyDescent="0.2"/>
    <row r="2065" customFormat="1" x14ac:dyDescent="0.2"/>
    <row r="2066" customFormat="1" x14ac:dyDescent="0.2"/>
    <row r="2067" customFormat="1" x14ac:dyDescent="0.2"/>
    <row r="2068" customFormat="1" x14ac:dyDescent="0.2"/>
    <row r="2069" customFormat="1" x14ac:dyDescent="0.2"/>
    <row r="2070" customFormat="1" x14ac:dyDescent="0.2"/>
    <row r="2071" customFormat="1" x14ac:dyDescent="0.2"/>
    <row r="2072" customFormat="1" x14ac:dyDescent="0.2"/>
    <row r="2073" customFormat="1" x14ac:dyDescent="0.2"/>
    <row r="2074" customFormat="1" x14ac:dyDescent="0.2"/>
    <row r="2075" customFormat="1" x14ac:dyDescent="0.2"/>
    <row r="2076" customFormat="1" x14ac:dyDescent="0.2"/>
    <row r="2077" customFormat="1" x14ac:dyDescent="0.2"/>
    <row r="2078" customFormat="1" x14ac:dyDescent="0.2"/>
    <row r="2079" customFormat="1" x14ac:dyDescent="0.2"/>
    <row r="2080" customFormat="1" x14ac:dyDescent="0.2"/>
    <row r="2081" customFormat="1" x14ac:dyDescent="0.2"/>
    <row r="2082" customFormat="1" x14ac:dyDescent="0.2"/>
    <row r="2083" customFormat="1" x14ac:dyDescent="0.2"/>
    <row r="2084" customFormat="1" x14ac:dyDescent="0.2"/>
    <row r="2085" customFormat="1" x14ac:dyDescent="0.2"/>
    <row r="2086" customFormat="1" x14ac:dyDescent="0.2"/>
    <row r="2087" customFormat="1" x14ac:dyDescent="0.2"/>
    <row r="2088" customFormat="1" x14ac:dyDescent="0.2"/>
    <row r="2089" customFormat="1" x14ac:dyDescent="0.2"/>
    <row r="2090" customFormat="1" x14ac:dyDescent="0.2"/>
    <row r="2091" customFormat="1" x14ac:dyDescent="0.2"/>
    <row r="2092" customFormat="1" x14ac:dyDescent="0.2"/>
    <row r="2093" customFormat="1" x14ac:dyDescent="0.2"/>
    <row r="2094" customFormat="1" x14ac:dyDescent="0.2"/>
    <row r="2095" customFormat="1" x14ac:dyDescent="0.2"/>
    <row r="2096" customFormat="1" x14ac:dyDescent="0.2"/>
    <row r="2097" customFormat="1" x14ac:dyDescent="0.2"/>
    <row r="2098" customFormat="1" x14ac:dyDescent="0.2"/>
    <row r="2099" customFormat="1" x14ac:dyDescent="0.2"/>
    <row r="2100" customFormat="1" x14ac:dyDescent="0.2"/>
    <row r="2101" customFormat="1" x14ac:dyDescent="0.2"/>
    <row r="2102" customFormat="1" x14ac:dyDescent="0.2"/>
    <row r="2103" customFormat="1" x14ac:dyDescent="0.2"/>
    <row r="2104" customFormat="1" x14ac:dyDescent="0.2"/>
    <row r="2105" customFormat="1" x14ac:dyDescent="0.2"/>
    <row r="2106" customFormat="1" x14ac:dyDescent="0.2"/>
    <row r="2107" customFormat="1" x14ac:dyDescent="0.2"/>
    <row r="2108" customFormat="1" x14ac:dyDescent="0.2"/>
    <row r="2109" customFormat="1" x14ac:dyDescent="0.2"/>
    <row r="2110" customFormat="1" x14ac:dyDescent="0.2"/>
    <row r="2111" customFormat="1" x14ac:dyDescent="0.2"/>
    <row r="2112" customFormat="1" x14ac:dyDescent="0.2"/>
    <row r="2113" customFormat="1" x14ac:dyDescent="0.2"/>
    <row r="2114" customFormat="1" x14ac:dyDescent="0.2"/>
    <row r="2115" customFormat="1" x14ac:dyDescent="0.2"/>
    <row r="2116" customFormat="1" x14ac:dyDescent="0.2"/>
    <row r="2117" customFormat="1" x14ac:dyDescent="0.2"/>
    <row r="2118" customFormat="1" x14ac:dyDescent="0.2"/>
    <row r="2119" customFormat="1" x14ac:dyDescent="0.2"/>
    <row r="2120" customFormat="1" x14ac:dyDescent="0.2"/>
    <row r="2121" customFormat="1" x14ac:dyDescent="0.2"/>
    <row r="2122" customFormat="1" x14ac:dyDescent="0.2"/>
    <row r="2123" customFormat="1" x14ac:dyDescent="0.2"/>
    <row r="2124" customFormat="1" x14ac:dyDescent="0.2"/>
    <row r="2125" customFormat="1" x14ac:dyDescent="0.2"/>
    <row r="2126" customFormat="1" x14ac:dyDescent="0.2"/>
    <row r="2127" customFormat="1" x14ac:dyDescent="0.2"/>
    <row r="2128" customFormat="1" x14ac:dyDescent="0.2"/>
    <row r="2129" customFormat="1" x14ac:dyDescent="0.2"/>
    <row r="2130" customFormat="1" x14ac:dyDescent="0.2"/>
    <row r="2131" customFormat="1" x14ac:dyDescent="0.2"/>
    <row r="2132" customFormat="1" x14ac:dyDescent="0.2"/>
    <row r="2133" customFormat="1" x14ac:dyDescent="0.2"/>
    <row r="2134" customFormat="1" x14ac:dyDescent="0.2"/>
    <row r="2135" customFormat="1" x14ac:dyDescent="0.2"/>
    <row r="2136" customFormat="1" x14ac:dyDescent="0.2"/>
    <row r="2137" customFormat="1" x14ac:dyDescent="0.2"/>
    <row r="2138" customFormat="1" x14ac:dyDescent="0.2"/>
    <row r="2139" customFormat="1" x14ac:dyDescent="0.2"/>
    <row r="2140" customFormat="1" x14ac:dyDescent="0.2"/>
    <row r="2141" customFormat="1" x14ac:dyDescent="0.2"/>
    <row r="2142" customFormat="1" x14ac:dyDescent="0.2"/>
    <row r="2143" customFormat="1" x14ac:dyDescent="0.2"/>
    <row r="2144" customFormat="1" x14ac:dyDescent="0.2"/>
    <row r="2145" customFormat="1" x14ac:dyDescent="0.2"/>
    <row r="2146" customFormat="1" x14ac:dyDescent="0.2"/>
    <row r="2147" customFormat="1" x14ac:dyDescent="0.2"/>
    <row r="2148" customFormat="1" x14ac:dyDescent="0.2"/>
    <row r="2149" customFormat="1" x14ac:dyDescent="0.2"/>
    <row r="2150" customFormat="1" x14ac:dyDescent="0.2"/>
    <row r="2151" customFormat="1" x14ac:dyDescent="0.2"/>
    <row r="2152" customFormat="1" x14ac:dyDescent="0.2"/>
    <row r="2153" customFormat="1" x14ac:dyDescent="0.2"/>
    <row r="2154" customFormat="1" x14ac:dyDescent="0.2"/>
    <row r="2155" customFormat="1" x14ac:dyDescent="0.2"/>
    <row r="2156" customFormat="1" x14ac:dyDescent="0.2"/>
    <row r="2157" customFormat="1" x14ac:dyDescent="0.2"/>
    <row r="2158" customFormat="1" x14ac:dyDescent="0.2"/>
    <row r="2159" customFormat="1" x14ac:dyDescent="0.2"/>
    <row r="2160" customFormat="1" x14ac:dyDescent="0.2"/>
    <row r="2161" customFormat="1" x14ac:dyDescent="0.2"/>
    <row r="2162" customFormat="1" x14ac:dyDescent="0.2"/>
    <row r="2163" customFormat="1" x14ac:dyDescent="0.2"/>
    <row r="2164" customFormat="1" x14ac:dyDescent="0.2"/>
    <row r="2165" customFormat="1" x14ac:dyDescent="0.2"/>
    <row r="2166" customFormat="1" x14ac:dyDescent="0.2"/>
    <row r="2167" customFormat="1" x14ac:dyDescent="0.2"/>
    <row r="2168" customFormat="1" x14ac:dyDescent="0.2"/>
    <row r="2169" customFormat="1" x14ac:dyDescent="0.2"/>
    <row r="2170" customFormat="1" x14ac:dyDescent="0.2"/>
    <row r="2171" customFormat="1" x14ac:dyDescent="0.2"/>
    <row r="2172" customFormat="1" x14ac:dyDescent="0.2"/>
    <row r="2173" customFormat="1" x14ac:dyDescent="0.2"/>
    <row r="2174" customFormat="1" x14ac:dyDescent="0.2"/>
    <row r="2175" customFormat="1" x14ac:dyDescent="0.2"/>
    <row r="2176" customFormat="1" x14ac:dyDescent="0.2"/>
    <row r="2177" customFormat="1" x14ac:dyDescent="0.2"/>
    <row r="2178" customFormat="1" x14ac:dyDescent="0.2"/>
    <row r="2179" customFormat="1" x14ac:dyDescent="0.2"/>
    <row r="2180" customFormat="1" x14ac:dyDescent="0.2"/>
    <row r="2181" customFormat="1" x14ac:dyDescent="0.2"/>
    <row r="2182" customFormat="1" x14ac:dyDescent="0.2"/>
    <row r="2183" customFormat="1" x14ac:dyDescent="0.2"/>
    <row r="2184" customFormat="1" x14ac:dyDescent="0.2"/>
    <row r="2185" customFormat="1" x14ac:dyDescent="0.2"/>
    <row r="2186" customFormat="1" x14ac:dyDescent="0.2"/>
    <row r="2187" customFormat="1" x14ac:dyDescent="0.2"/>
    <row r="2188" customFormat="1" x14ac:dyDescent="0.2"/>
    <row r="2189" customFormat="1" x14ac:dyDescent="0.2"/>
    <row r="2190" customFormat="1" x14ac:dyDescent="0.2"/>
    <row r="2191" customFormat="1" x14ac:dyDescent="0.2"/>
    <row r="2192" customFormat="1" x14ac:dyDescent="0.2"/>
    <row r="2193" customFormat="1" x14ac:dyDescent="0.2"/>
    <row r="2194" customFormat="1" x14ac:dyDescent="0.2"/>
    <row r="2195" customFormat="1" x14ac:dyDescent="0.2"/>
    <row r="2196" customFormat="1" x14ac:dyDescent="0.2"/>
    <row r="2197" customFormat="1" x14ac:dyDescent="0.2"/>
    <row r="2198" customFormat="1" x14ac:dyDescent="0.2"/>
    <row r="2199" customFormat="1" x14ac:dyDescent="0.2"/>
    <row r="2200" customFormat="1" x14ac:dyDescent="0.2"/>
    <row r="2201" customFormat="1" x14ac:dyDescent="0.2"/>
    <row r="2202" customFormat="1" x14ac:dyDescent="0.2"/>
    <row r="2203" customFormat="1" x14ac:dyDescent="0.2"/>
    <row r="2204" customFormat="1" x14ac:dyDescent="0.2"/>
    <row r="2205" customFormat="1" x14ac:dyDescent="0.2"/>
    <row r="2206" customFormat="1" x14ac:dyDescent="0.2"/>
    <row r="2207" customFormat="1" x14ac:dyDescent="0.2"/>
    <row r="2208" customFormat="1" x14ac:dyDescent="0.2"/>
    <row r="2209" customFormat="1" x14ac:dyDescent="0.2"/>
    <row r="2210" customFormat="1" x14ac:dyDescent="0.2"/>
    <row r="2211" customFormat="1" x14ac:dyDescent="0.2"/>
    <row r="2212" customFormat="1" x14ac:dyDescent="0.2"/>
    <row r="2213" customFormat="1" x14ac:dyDescent="0.2"/>
    <row r="2214" customFormat="1" x14ac:dyDescent="0.2"/>
    <row r="2215" customFormat="1" x14ac:dyDescent="0.2"/>
    <row r="2216" customFormat="1" x14ac:dyDescent="0.2"/>
    <row r="2217" customFormat="1" x14ac:dyDescent="0.2"/>
    <row r="2218" customFormat="1" x14ac:dyDescent="0.2"/>
    <row r="2219" customFormat="1" x14ac:dyDescent="0.2"/>
    <row r="2220" customFormat="1" x14ac:dyDescent="0.2"/>
    <row r="2221" customFormat="1" x14ac:dyDescent="0.2"/>
    <row r="2222" customFormat="1" x14ac:dyDescent="0.2"/>
    <row r="2223" customFormat="1" x14ac:dyDescent="0.2"/>
    <row r="2224" customFormat="1" x14ac:dyDescent="0.2"/>
    <row r="2225" customFormat="1" x14ac:dyDescent="0.2"/>
    <row r="2226" customFormat="1" x14ac:dyDescent="0.2"/>
    <row r="2227" customFormat="1" x14ac:dyDescent="0.2"/>
    <row r="2228" customFormat="1" x14ac:dyDescent="0.2"/>
    <row r="2229" customFormat="1" x14ac:dyDescent="0.2"/>
    <row r="2230" customFormat="1" x14ac:dyDescent="0.2"/>
    <row r="2231" customFormat="1" x14ac:dyDescent="0.2"/>
    <row r="2232" customFormat="1" x14ac:dyDescent="0.2"/>
    <row r="2233" customFormat="1" x14ac:dyDescent="0.2"/>
    <row r="2234" customFormat="1" x14ac:dyDescent="0.2"/>
    <row r="2235" customFormat="1" x14ac:dyDescent="0.2"/>
    <row r="2236" customFormat="1" x14ac:dyDescent="0.2"/>
    <row r="2237" customFormat="1" x14ac:dyDescent="0.2"/>
    <row r="2238" customFormat="1" x14ac:dyDescent="0.2"/>
    <row r="2239" customFormat="1" x14ac:dyDescent="0.2"/>
    <row r="2240" customFormat="1" x14ac:dyDescent="0.2"/>
    <row r="2241" customFormat="1" x14ac:dyDescent="0.2"/>
    <row r="2242" customFormat="1" x14ac:dyDescent="0.2"/>
    <row r="2243" customFormat="1" x14ac:dyDescent="0.2"/>
    <row r="2244" customFormat="1" x14ac:dyDescent="0.2"/>
    <row r="2245" customFormat="1" x14ac:dyDescent="0.2"/>
    <row r="2246" customFormat="1" x14ac:dyDescent="0.2"/>
    <row r="2247" customFormat="1" x14ac:dyDescent="0.2"/>
    <row r="2248" customFormat="1" x14ac:dyDescent="0.2"/>
    <row r="2249" customFormat="1" x14ac:dyDescent="0.2"/>
    <row r="2250" customFormat="1" x14ac:dyDescent="0.2"/>
    <row r="2251" customFormat="1" x14ac:dyDescent="0.2"/>
    <row r="2252" customFormat="1" x14ac:dyDescent="0.2"/>
    <row r="2253" customFormat="1" x14ac:dyDescent="0.2"/>
    <row r="2254" customFormat="1" x14ac:dyDescent="0.2"/>
    <row r="2255" customFormat="1" x14ac:dyDescent="0.2"/>
    <row r="2256" customFormat="1" x14ac:dyDescent="0.2"/>
    <row r="2257" customFormat="1" x14ac:dyDescent="0.2"/>
    <row r="2258" customFormat="1" x14ac:dyDescent="0.2"/>
    <row r="2259" customFormat="1" x14ac:dyDescent="0.2"/>
    <row r="2260" customFormat="1" x14ac:dyDescent="0.2"/>
    <row r="2261" customFormat="1" x14ac:dyDescent="0.2"/>
    <row r="2262" customFormat="1" x14ac:dyDescent="0.2"/>
    <row r="2263" customFormat="1" x14ac:dyDescent="0.2"/>
    <row r="2264" customFormat="1" x14ac:dyDescent="0.2"/>
    <row r="2265" customFormat="1" x14ac:dyDescent="0.2"/>
    <row r="2266" customFormat="1" x14ac:dyDescent="0.2"/>
    <row r="2267" customFormat="1" x14ac:dyDescent="0.2"/>
    <row r="2268" customFormat="1" x14ac:dyDescent="0.2"/>
    <row r="2269" customFormat="1" x14ac:dyDescent="0.2"/>
    <row r="2270" customFormat="1" x14ac:dyDescent="0.2"/>
    <row r="2271" customFormat="1" x14ac:dyDescent="0.2"/>
    <row r="2272" customFormat="1" x14ac:dyDescent="0.2"/>
    <row r="2273" customFormat="1" x14ac:dyDescent="0.2"/>
    <row r="2274" customFormat="1" x14ac:dyDescent="0.2"/>
    <row r="2275" customFormat="1" x14ac:dyDescent="0.2"/>
    <row r="2276" customFormat="1" x14ac:dyDescent="0.2"/>
    <row r="2277" customFormat="1" x14ac:dyDescent="0.2"/>
    <row r="2278" customFormat="1" x14ac:dyDescent="0.2"/>
    <row r="2279" customFormat="1" x14ac:dyDescent="0.2"/>
    <row r="2280" customFormat="1" x14ac:dyDescent="0.2"/>
    <row r="2281" customFormat="1" x14ac:dyDescent="0.2"/>
    <row r="2282" customFormat="1" x14ac:dyDescent="0.2"/>
    <row r="2283" customFormat="1" x14ac:dyDescent="0.2"/>
    <row r="2284" customFormat="1" x14ac:dyDescent="0.2"/>
    <row r="2285" customFormat="1" x14ac:dyDescent="0.2"/>
    <row r="2286" customFormat="1" x14ac:dyDescent="0.2"/>
    <row r="2287" customFormat="1" x14ac:dyDescent="0.2"/>
    <row r="2288" customFormat="1" x14ac:dyDescent="0.2"/>
    <row r="2289" customFormat="1" x14ac:dyDescent="0.2"/>
    <row r="2290" customFormat="1" x14ac:dyDescent="0.2"/>
    <row r="2291" customFormat="1" x14ac:dyDescent="0.2"/>
    <row r="2292" customFormat="1" x14ac:dyDescent="0.2"/>
    <row r="2293" customFormat="1" x14ac:dyDescent="0.2"/>
    <row r="2294" customFormat="1" x14ac:dyDescent="0.2"/>
    <row r="2295" customFormat="1" x14ac:dyDescent="0.2"/>
    <row r="2296" customFormat="1" x14ac:dyDescent="0.2"/>
    <row r="2297" customFormat="1" x14ac:dyDescent="0.2"/>
    <row r="2298" customFormat="1" x14ac:dyDescent="0.2"/>
    <row r="2299" customFormat="1" x14ac:dyDescent="0.2"/>
    <row r="2300" customFormat="1" x14ac:dyDescent="0.2"/>
    <row r="2301" customFormat="1" x14ac:dyDescent="0.2"/>
    <row r="2302" customFormat="1" x14ac:dyDescent="0.2"/>
    <row r="2303" customFormat="1" x14ac:dyDescent="0.2"/>
    <row r="2304" customFormat="1" x14ac:dyDescent="0.2"/>
    <row r="2305" customFormat="1" x14ac:dyDescent="0.2"/>
    <row r="2306" customFormat="1" x14ac:dyDescent="0.2"/>
    <row r="2307" customFormat="1" x14ac:dyDescent="0.2"/>
    <row r="2308" customFormat="1" x14ac:dyDescent="0.2"/>
    <row r="2309" customFormat="1" x14ac:dyDescent="0.2"/>
    <row r="2310" customFormat="1" x14ac:dyDescent="0.2"/>
    <row r="2311" customFormat="1" x14ac:dyDescent="0.2"/>
    <row r="2312" customFormat="1" x14ac:dyDescent="0.2"/>
    <row r="2313" customFormat="1" x14ac:dyDescent="0.2"/>
    <row r="2314" customFormat="1" x14ac:dyDescent="0.2"/>
    <row r="2315" customFormat="1" x14ac:dyDescent="0.2"/>
    <row r="2316" customFormat="1" x14ac:dyDescent="0.2"/>
    <row r="2317" customFormat="1" x14ac:dyDescent="0.2"/>
    <row r="2318" customFormat="1" x14ac:dyDescent="0.2"/>
    <row r="2319" customFormat="1" x14ac:dyDescent="0.2"/>
    <row r="2320" customFormat="1" x14ac:dyDescent="0.2"/>
    <row r="2321" customFormat="1" x14ac:dyDescent="0.2"/>
    <row r="2322" customFormat="1" x14ac:dyDescent="0.2"/>
    <row r="2323" customFormat="1" x14ac:dyDescent="0.2"/>
    <row r="2324" customFormat="1" x14ac:dyDescent="0.2"/>
    <row r="2325" customFormat="1" x14ac:dyDescent="0.2"/>
    <row r="2326" customFormat="1" x14ac:dyDescent="0.2"/>
    <row r="2327" customFormat="1" x14ac:dyDescent="0.2"/>
    <row r="2328" customFormat="1" x14ac:dyDescent="0.2"/>
    <row r="2329" customFormat="1" x14ac:dyDescent="0.2"/>
    <row r="2330" customFormat="1" x14ac:dyDescent="0.2"/>
    <row r="2331" customFormat="1" x14ac:dyDescent="0.2"/>
    <row r="2332" customFormat="1" x14ac:dyDescent="0.2"/>
    <row r="2333" customFormat="1" x14ac:dyDescent="0.2"/>
    <row r="2334" customFormat="1" x14ac:dyDescent="0.2"/>
    <row r="2335" customFormat="1" x14ac:dyDescent="0.2"/>
    <row r="2336" customFormat="1" x14ac:dyDescent="0.2"/>
    <row r="2337" customFormat="1" x14ac:dyDescent="0.2"/>
    <row r="2338" customFormat="1" x14ac:dyDescent="0.2"/>
    <row r="2339" customFormat="1" x14ac:dyDescent="0.2"/>
    <row r="2340" customFormat="1" x14ac:dyDescent="0.2"/>
    <row r="2341" customFormat="1" x14ac:dyDescent="0.2"/>
    <row r="2342" customFormat="1" x14ac:dyDescent="0.2"/>
    <row r="2343" customFormat="1" x14ac:dyDescent="0.2"/>
    <row r="2344" customFormat="1" x14ac:dyDescent="0.2"/>
    <row r="2345" customFormat="1" x14ac:dyDescent="0.2"/>
    <row r="2346" customFormat="1" x14ac:dyDescent="0.2"/>
    <row r="2347" customFormat="1" x14ac:dyDescent="0.2"/>
    <row r="2348" customFormat="1" x14ac:dyDescent="0.2"/>
    <row r="2349" customFormat="1" x14ac:dyDescent="0.2"/>
    <row r="2350" customFormat="1" x14ac:dyDescent="0.2"/>
    <row r="2351" customFormat="1" x14ac:dyDescent="0.2"/>
    <row r="2352" customFormat="1" x14ac:dyDescent="0.2"/>
    <row r="2353" customFormat="1" x14ac:dyDescent="0.2"/>
    <row r="2354" customFormat="1" x14ac:dyDescent="0.2"/>
    <row r="2355" customFormat="1" x14ac:dyDescent="0.2"/>
    <row r="2356" customFormat="1" x14ac:dyDescent="0.2"/>
    <row r="2357" customFormat="1" x14ac:dyDescent="0.2"/>
    <row r="2358" customFormat="1" x14ac:dyDescent="0.2"/>
    <row r="2359" customFormat="1" x14ac:dyDescent="0.2"/>
    <row r="2360" customFormat="1" x14ac:dyDescent="0.2"/>
    <row r="2361" customFormat="1" x14ac:dyDescent="0.2"/>
    <row r="2362" customFormat="1" x14ac:dyDescent="0.2"/>
    <row r="2363" customFormat="1" x14ac:dyDescent="0.2"/>
    <row r="2364" customFormat="1" x14ac:dyDescent="0.2"/>
    <row r="2365" customFormat="1" x14ac:dyDescent="0.2"/>
    <row r="2366" customFormat="1" x14ac:dyDescent="0.2"/>
    <row r="2367" customFormat="1" x14ac:dyDescent="0.2"/>
    <row r="2368" customFormat="1" x14ac:dyDescent="0.2"/>
    <row r="2369" customFormat="1" x14ac:dyDescent="0.2"/>
    <row r="2370" customFormat="1" x14ac:dyDescent="0.2"/>
    <row r="2371" customFormat="1" x14ac:dyDescent="0.2"/>
    <row r="2372" customFormat="1" x14ac:dyDescent="0.2"/>
    <row r="2373" customFormat="1" x14ac:dyDescent="0.2"/>
    <row r="2374" customFormat="1" x14ac:dyDescent="0.2"/>
    <row r="2375" customFormat="1" x14ac:dyDescent="0.2"/>
    <row r="2376" customFormat="1" x14ac:dyDescent="0.2"/>
    <row r="2377" customFormat="1" x14ac:dyDescent="0.2"/>
    <row r="2378" customFormat="1" x14ac:dyDescent="0.2"/>
    <row r="2379" customFormat="1" x14ac:dyDescent="0.2"/>
    <row r="2380" customFormat="1" x14ac:dyDescent="0.2"/>
    <row r="2381" customFormat="1" x14ac:dyDescent="0.2"/>
    <row r="2382" customFormat="1" x14ac:dyDescent="0.2"/>
    <row r="2383" customFormat="1" x14ac:dyDescent="0.2"/>
    <row r="2384" customFormat="1" x14ac:dyDescent="0.2"/>
    <row r="2385" customFormat="1" x14ac:dyDescent="0.2"/>
    <row r="2386" customFormat="1" x14ac:dyDescent="0.2"/>
    <row r="2387" customFormat="1" x14ac:dyDescent="0.2"/>
    <row r="2388" customFormat="1" x14ac:dyDescent="0.2"/>
    <row r="2389" customFormat="1" x14ac:dyDescent="0.2"/>
    <row r="2390" customFormat="1" x14ac:dyDescent="0.2"/>
    <row r="2391" customFormat="1" x14ac:dyDescent="0.2"/>
    <row r="2392" customFormat="1" x14ac:dyDescent="0.2"/>
    <row r="2393" customFormat="1" x14ac:dyDescent="0.2"/>
    <row r="2394" customFormat="1" x14ac:dyDescent="0.2"/>
    <row r="2395" customFormat="1" x14ac:dyDescent="0.2"/>
    <row r="2396" customFormat="1" x14ac:dyDescent="0.2"/>
    <row r="2397" customFormat="1" x14ac:dyDescent="0.2"/>
    <row r="2398" customFormat="1" x14ac:dyDescent="0.2"/>
    <row r="2399" customFormat="1" x14ac:dyDescent="0.2"/>
    <row r="2400" customFormat="1" x14ac:dyDescent="0.2"/>
    <row r="2401" customFormat="1" x14ac:dyDescent="0.2"/>
    <row r="2402" customFormat="1" x14ac:dyDescent="0.2"/>
    <row r="2403" customFormat="1" x14ac:dyDescent="0.2"/>
    <row r="2404" customFormat="1" x14ac:dyDescent="0.2"/>
    <row r="2405" customFormat="1" x14ac:dyDescent="0.2"/>
    <row r="2406" customFormat="1" x14ac:dyDescent="0.2"/>
    <row r="2407" customFormat="1" x14ac:dyDescent="0.2"/>
    <row r="2408" customFormat="1" x14ac:dyDescent="0.2"/>
    <row r="2409" customFormat="1" x14ac:dyDescent="0.2"/>
    <row r="2410" customFormat="1" x14ac:dyDescent="0.2"/>
    <row r="2411" customFormat="1" x14ac:dyDescent="0.2"/>
    <row r="2412" customFormat="1" x14ac:dyDescent="0.2"/>
    <row r="2413" customFormat="1" x14ac:dyDescent="0.2"/>
    <row r="2414" customFormat="1" x14ac:dyDescent="0.2"/>
    <row r="2415" customFormat="1" x14ac:dyDescent="0.2"/>
    <row r="2416" customFormat="1" x14ac:dyDescent="0.2"/>
    <row r="2417" customFormat="1" x14ac:dyDescent="0.2"/>
    <row r="2418" customFormat="1" x14ac:dyDescent="0.2"/>
    <row r="2419" customFormat="1" x14ac:dyDescent="0.2"/>
    <row r="2420" customFormat="1" x14ac:dyDescent="0.2"/>
    <row r="2421" customFormat="1" x14ac:dyDescent="0.2"/>
    <row r="2422" customFormat="1" x14ac:dyDescent="0.2"/>
    <row r="2423" customFormat="1" x14ac:dyDescent="0.2"/>
    <row r="2424" customFormat="1" x14ac:dyDescent="0.2"/>
    <row r="2425" customFormat="1" x14ac:dyDescent="0.2"/>
    <row r="2426" customFormat="1" x14ac:dyDescent="0.2"/>
    <row r="2427" customFormat="1" x14ac:dyDescent="0.2"/>
    <row r="2428" customFormat="1" x14ac:dyDescent="0.2"/>
    <row r="2429" customFormat="1" x14ac:dyDescent="0.2"/>
    <row r="2430" customFormat="1" x14ac:dyDescent="0.2"/>
    <row r="2431" customFormat="1" x14ac:dyDescent="0.2"/>
    <row r="2432" customFormat="1" x14ac:dyDescent="0.2"/>
    <row r="2433" customFormat="1" x14ac:dyDescent="0.2"/>
    <row r="2434" customFormat="1" x14ac:dyDescent="0.2"/>
    <row r="2435" customFormat="1" x14ac:dyDescent="0.2"/>
    <row r="2436" customFormat="1" x14ac:dyDescent="0.2"/>
    <row r="2437" customFormat="1" x14ac:dyDescent="0.2"/>
    <row r="2438" customFormat="1" x14ac:dyDescent="0.2"/>
    <row r="2439" customFormat="1" x14ac:dyDescent="0.2"/>
    <row r="2440" customFormat="1" x14ac:dyDescent="0.2"/>
    <row r="2441" customFormat="1" x14ac:dyDescent="0.2"/>
    <row r="2442" customFormat="1" x14ac:dyDescent="0.2"/>
    <row r="2443" customFormat="1" x14ac:dyDescent="0.2"/>
    <row r="2444" customFormat="1" x14ac:dyDescent="0.2"/>
    <row r="2445" customFormat="1" x14ac:dyDescent="0.2"/>
    <row r="2446" customFormat="1" x14ac:dyDescent="0.2"/>
    <row r="2447" customFormat="1" x14ac:dyDescent="0.2"/>
    <row r="2448" customFormat="1" x14ac:dyDescent="0.2"/>
    <row r="2449" customFormat="1" x14ac:dyDescent="0.2"/>
    <row r="2450" customFormat="1" x14ac:dyDescent="0.2"/>
    <row r="2451" customFormat="1" x14ac:dyDescent="0.2"/>
    <row r="2452" customFormat="1" x14ac:dyDescent="0.2"/>
    <row r="2453" customFormat="1" x14ac:dyDescent="0.2"/>
    <row r="2454" customFormat="1" x14ac:dyDescent="0.2"/>
    <row r="2455" customFormat="1" x14ac:dyDescent="0.2"/>
    <row r="2456" customFormat="1" x14ac:dyDescent="0.2"/>
    <row r="2457" customFormat="1" x14ac:dyDescent="0.2"/>
    <row r="2458" customFormat="1" x14ac:dyDescent="0.2"/>
    <row r="2459" customFormat="1" x14ac:dyDescent="0.2"/>
    <row r="2460" customFormat="1" x14ac:dyDescent="0.2"/>
    <row r="2461" customFormat="1" x14ac:dyDescent="0.2"/>
    <row r="2462" customFormat="1" x14ac:dyDescent="0.2"/>
    <row r="2463" customFormat="1" x14ac:dyDescent="0.2"/>
    <row r="2464" customFormat="1" x14ac:dyDescent="0.2"/>
    <row r="2465" customFormat="1" x14ac:dyDescent="0.2"/>
    <row r="2466" customFormat="1" x14ac:dyDescent="0.2"/>
    <row r="2467" customFormat="1" x14ac:dyDescent="0.2"/>
    <row r="2468" customFormat="1" x14ac:dyDescent="0.2"/>
    <row r="2469" customFormat="1" x14ac:dyDescent="0.2"/>
    <row r="2470" customFormat="1" x14ac:dyDescent="0.2"/>
    <row r="2471" customFormat="1" x14ac:dyDescent="0.2"/>
    <row r="2472" customFormat="1" x14ac:dyDescent="0.2"/>
    <row r="2473" customFormat="1" x14ac:dyDescent="0.2"/>
    <row r="2474" customFormat="1" x14ac:dyDescent="0.2"/>
    <row r="2475" customFormat="1" x14ac:dyDescent="0.2"/>
    <row r="2476" customFormat="1" x14ac:dyDescent="0.2"/>
    <row r="2477" customFormat="1" x14ac:dyDescent="0.2"/>
    <row r="2478" customFormat="1" x14ac:dyDescent="0.2"/>
    <row r="2479" customFormat="1" x14ac:dyDescent="0.2"/>
    <row r="2480" customFormat="1" x14ac:dyDescent="0.2"/>
    <row r="2481" customFormat="1" x14ac:dyDescent="0.2"/>
    <row r="2482" customFormat="1" x14ac:dyDescent="0.2"/>
    <row r="2483" customFormat="1" x14ac:dyDescent="0.2"/>
    <row r="2484" customFormat="1" x14ac:dyDescent="0.2"/>
    <row r="2485" customFormat="1" x14ac:dyDescent="0.2"/>
    <row r="2486" customFormat="1" x14ac:dyDescent="0.2"/>
    <row r="2487" customFormat="1" x14ac:dyDescent="0.2"/>
    <row r="2488" customFormat="1" x14ac:dyDescent="0.2"/>
    <row r="2489" customFormat="1" x14ac:dyDescent="0.2"/>
    <row r="2490" customFormat="1" x14ac:dyDescent="0.2"/>
    <row r="2491" customFormat="1" x14ac:dyDescent="0.2"/>
    <row r="2492" customFormat="1" x14ac:dyDescent="0.2"/>
    <row r="2493" customFormat="1" x14ac:dyDescent="0.2"/>
    <row r="2494" customFormat="1" x14ac:dyDescent="0.2"/>
    <row r="2495" customFormat="1" x14ac:dyDescent="0.2"/>
    <row r="2496" customFormat="1" x14ac:dyDescent="0.2"/>
    <row r="2497" customFormat="1" x14ac:dyDescent="0.2"/>
    <row r="2498" customFormat="1" x14ac:dyDescent="0.2"/>
    <row r="2499" customFormat="1" x14ac:dyDescent="0.2"/>
    <row r="2500" customFormat="1" x14ac:dyDescent="0.2"/>
    <row r="2501" customFormat="1" x14ac:dyDescent="0.2"/>
    <row r="2502" customFormat="1" x14ac:dyDescent="0.2"/>
    <row r="2503" customFormat="1" x14ac:dyDescent="0.2"/>
    <row r="2504" customFormat="1" x14ac:dyDescent="0.2"/>
    <row r="2505" customFormat="1" x14ac:dyDescent="0.2"/>
    <row r="2506" customFormat="1" x14ac:dyDescent="0.2"/>
    <row r="2507" customFormat="1" x14ac:dyDescent="0.2"/>
    <row r="2508" customFormat="1" x14ac:dyDescent="0.2"/>
    <row r="2509" customFormat="1" x14ac:dyDescent="0.2"/>
    <row r="2510" customFormat="1" x14ac:dyDescent="0.2"/>
    <row r="2511" customFormat="1" x14ac:dyDescent="0.2"/>
    <row r="2512" customFormat="1" x14ac:dyDescent="0.2"/>
    <row r="2513" customFormat="1" x14ac:dyDescent="0.2"/>
    <row r="2514" customFormat="1" x14ac:dyDescent="0.2"/>
    <row r="2515" customFormat="1" x14ac:dyDescent="0.2"/>
    <row r="2516" customFormat="1" x14ac:dyDescent="0.2"/>
    <row r="2517" customFormat="1" x14ac:dyDescent="0.2"/>
    <row r="2518" customFormat="1" x14ac:dyDescent="0.2"/>
    <row r="2519" customFormat="1" x14ac:dyDescent="0.2"/>
    <row r="2520" customFormat="1" x14ac:dyDescent="0.2"/>
    <row r="2521" customFormat="1" x14ac:dyDescent="0.2"/>
    <row r="2522" customFormat="1" x14ac:dyDescent="0.2"/>
    <row r="2523" customFormat="1" x14ac:dyDescent="0.2"/>
    <row r="2524" customFormat="1" x14ac:dyDescent="0.2"/>
    <row r="2525" customFormat="1" x14ac:dyDescent="0.2"/>
    <row r="2526" customFormat="1" x14ac:dyDescent="0.2"/>
    <row r="2527" customFormat="1" x14ac:dyDescent="0.2"/>
    <row r="2528" customFormat="1" x14ac:dyDescent="0.2"/>
    <row r="2529" customFormat="1" x14ac:dyDescent="0.2"/>
    <row r="2530" customFormat="1" x14ac:dyDescent="0.2"/>
    <row r="2531" customFormat="1" x14ac:dyDescent="0.2"/>
    <row r="2532" customFormat="1" x14ac:dyDescent="0.2"/>
    <row r="2533" customFormat="1" x14ac:dyDescent="0.2"/>
    <row r="2534" customFormat="1" x14ac:dyDescent="0.2"/>
    <row r="2535" customFormat="1" x14ac:dyDescent="0.2"/>
    <row r="2536" customFormat="1" x14ac:dyDescent="0.2"/>
    <row r="2537" customFormat="1" x14ac:dyDescent="0.2"/>
    <row r="2538" customFormat="1" x14ac:dyDescent="0.2"/>
    <row r="2539" customFormat="1" x14ac:dyDescent="0.2"/>
    <row r="2540" customFormat="1" x14ac:dyDescent="0.2"/>
    <row r="2541" customFormat="1" x14ac:dyDescent="0.2"/>
    <row r="2542" customFormat="1" x14ac:dyDescent="0.2"/>
    <row r="2543" customFormat="1" x14ac:dyDescent="0.2"/>
    <row r="2544" customFormat="1" x14ac:dyDescent="0.2"/>
    <row r="2545" customFormat="1" x14ac:dyDescent="0.2"/>
    <row r="2546" customFormat="1" x14ac:dyDescent="0.2"/>
    <row r="2547" customFormat="1" x14ac:dyDescent="0.2"/>
    <row r="2548" customFormat="1" x14ac:dyDescent="0.2"/>
    <row r="2549" customFormat="1" x14ac:dyDescent="0.2"/>
    <row r="2550" customFormat="1" x14ac:dyDescent="0.2"/>
    <row r="2551" customFormat="1" x14ac:dyDescent="0.2"/>
    <row r="2552" customFormat="1" x14ac:dyDescent="0.2"/>
    <row r="2553" customFormat="1" x14ac:dyDescent="0.2"/>
    <row r="2554" customFormat="1" x14ac:dyDescent="0.2"/>
    <row r="2555" customFormat="1" x14ac:dyDescent="0.2"/>
    <row r="2556" customFormat="1" x14ac:dyDescent="0.2"/>
    <row r="2557" customFormat="1" x14ac:dyDescent="0.2"/>
    <row r="2558" customFormat="1" x14ac:dyDescent="0.2"/>
    <row r="2559" customFormat="1" x14ac:dyDescent="0.2"/>
    <row r="2560" customFormat="1" x14ac:dyDescent="0.2"/>
    <row r="2561" customFormat="1" x14ac:dyDescent="0.2"/>
    <row r="2562" customFormat="1" x14ac:dyDescent="0.2"/>
    <row r="2563" customFormat="1" x14ac:dyDescent="0.2"/>
    <row r="2564" customFormat="1" x14ac:dyDescent="0.2"/>
    <row r="2565" customFormat="1" x14ac:dyDescent="0.2"/>
    <row r="2566" customFormat="1" x14ac:dyDescent="0.2"/>
    <row r="2567" customFormat="1" x14ac:dyDescent="0.2"/>
    <row r="2568" customFormat="1" x14ac:dyDescent="0.2"/>
    <row r="2569" customFormat="1" x14ac:dyDescent="0.2"/>
    <row r="2570" customFormat="1" x14ac:dyDescent="0.2"/>
    <row r="2571" customFormat="1" x14ac:dyDescent="0.2"/>
    <row r="2572" customFormat="1" x14ac:dyDescent="0.2"/>
    <row r="2573" customFormat="1" x14ac:dyDescent="0.2"/>
    <row r="2574" customFormat="1" x14ac:dyDescent="0.2"/>
    <row r="2575" customFormat="1" x14ac:dyDescent="0.2"/>
    <row r="2576" customFormat="1" x14ac:dyDescent="0.2"/>
    <row r="2577" customFormat="1" x14ac:dyDescent="0.2"/>
    <row r="2578" customFormat="1" x14ac:dyDescent="0.2"/>
    <row r="2579" customFormat="1" x14ac:dyDescent="0.2"/>
    <row r="2580" customFormat="1" x14ac:dyDescent="0.2"/>
    <row r="2581" customFormat="1" x14ac:dyDescent="0.2"/>
    <row r="2582" customFormat="1" x14ac:dyDescent="0.2"/>
    <row r="2583" customFormat="1" x14ac:dyDescent="0.2"/>
    <row r="2584" customFormat="1" x14ac:dyDescent="0.2"/>
    <row r="2585" customFormat="1" x14ac:dyDescent="0.2"/>
    <row r="2586" customFormat="1" x14ac:dyDescent="0.2"/>
    <row r="2587" customFormat="1" x14ac:dyDescent="0.2"/>
    <row r="2588" customFormat="1" x14ac:dyDescent="0.2"/>
    <row r="2589" customFormat="1" x14ac:dyDescent="0.2"/>
    <row r="2590" customFormat="1" x14ac:dyDescent="0.2"/>
    <row r="2591" customFormat="1" x14ac:dyDescent="0.2"/>
    <row r="2592" customFormat="1" x14ac:dyDescent="0.2"/>
    <row r="2593" customFormat="1" x14ac:dyDescent="0.2"/>
    <row r="2594" customFormat="1" x14ac:dyDescent="0.2"/>
    <row r="2595" customFormat="1" x14ac:dyDescent="0.2"/>
    <row r="2596" customFormat="1" x14ac:dyDescent="0.2"/>
    <row r="2597" customFormat="1" x14ac:dyDescent="0.2"/>
    <row r="2598" customFormat="1" x14ac:dyDescent="0.2"/>
    <row r="2599" customFormat="1" x14ac:dyDescent="0.2"/>
    <row r="2600" customFormat="1" x14ac:dyDescent="0.2"/>
    <row r="2601" customFormat="1" x14ac:dyDescent="0.2"/>
    <row r="2602" customFormat="1" x14ac:dyDescent="0.2"/>
    <row r="2603" customFormat="1" x14ac:dyDescent="0.2"/>
    <row r="2604" customFormat="1" x14ac:dyDescent="0.2"/>
    <row r="2605" customFormat="1" x14ac:dyDescent="0.2"/>
    <row r="2606" customFormat="1" x14ac:dyDescent="0.2"/>
    <row r="2607" customFormat="1" x14ac:dyDescent="0.2"/>
    <row r="2608" customFormat="1" x14ac:dyDescent="0.2"/>
    <row r="2609" customFormat="1" x14ac:dyDescent="0.2"/>
    <row r="2610" customFormat="1" x14ac:dyDescent="0.2"/>
    <row r="2611" customFormat="1" x14ac:dyDescent="0.2"/>
    <row r="2612" customFormat="1" x14ac:dyDescent="0.2"/>
    <row r="2613" customFormat="1" x14ac:dyDescent="0.2"/>
    <row r="2614" customFormat="1" x14ac:dyDescent="0.2"/>
    <row r="2615" customFormat="1" x14ac:dyDescent="0.2"/>
    <row r="2616" customFormat="1" x14ac:dyDescent="0.2"/>
    <row r="2617" customFormat="1" x14ac:dyDescent="0.2"/>
    <row r="2618" customFormat="1" x14ac:dyDescent="0.2"/>
    <row r="2619" customFormat="1" x14ac:dyDescent="0.2"/>
    <row r="2620" customFormat="1" x14ac:dyDescent="0.2"/>
    <row r="2621" customFormat="1" x14ac:dyDescent="0.2"/>
    <row r="2622" customFormat="1" x14ac:dyDescent="0.2"/>
    <row r="2623" customFormat="1" x14ac:dyDescent="0.2"/>
    <row r="2624" customFormat="1" x14ac:dyDescent="0.2"/>
    <row r="2625" customFormat="1" x14ac:dyDescent="0.2"/>
    <row r="2626" customFormat="1" x14ac:dyDescent="0.2"/>
    <row r="2627" customFormat="1" x14ac:dyDescent="0.2"/>
    <row r="2628" customFormat="1" x14ac:dyDescent="0.2"/>
    <row r="2629" customFormat="1" x14ac:dyDescent="0.2"/>
    <row r="2630" customFormat="1" x14ac:dyDescent="0.2"/>
    <row r="2631" customFormat="1" x14ac:dyDescent="0.2"/>
    <row r="2632" customFormat="1" x14ac:dyDescent="0.2"/>
    <row r="2633" customFormat="1" x14ac:dyDescent="0.2"/>
    <row r="2634" customFormat="1" x14ac:dyDescent="0.2"/>
    <row r="2635" customFormat="1" x14ac:dyDescent="0.2"/>
    <row r="2636" customFormat="1" x14ac:dyDescent="0.2"/>
    <row r="2637" customFormat="1" x14ac:dyDescent="0.2"/>
    <row r="2638" customFormat="1" x14ac:dyDescent="0.2"/>
    <row r="2639" customFormat="1" x14ac:dyDescent="0.2"/>
    <row r="2640" customFormat="1" x14ac:dyDescent="0.2"/>
    <row r="2641" customFormat="1" x14ac:dyDescent="0.2"/>
    <row r="2642" customFormat="1" x14ac:dyDescent="0.2"/>
    <row r="2643" customFormat="1" x14ac:dyDescent="0.2"/>
    <row r="2644" customFormat="1" x14ac:dyDescent="0.2"/>
    <row r="2645" customFormat="1" x14ac:dyDescent="0.2"/>
    <row r="2646" customFormat="1" x14ac:dyDescent="0.2"/>
    <row r="2647" customFormat="1" x14ac:dyDescent="0.2"/>
    <row r="2648" customFormat="1" x14ac:dyDescent="0.2"/>
    <row r="2649" customFormat="1" x14ac:dyDescent="0.2"/>
    <row r="2650" customFormat="1" x14ac:dyDescent="0.2"/>
    <row r="2651" customFormat="1" x14ac:dyDescent="0.2"/>
    <row r="2652" customFormat="1" x14ac:dyDescent="0.2"/>
    <row r="2653" customFormat="1" x14ac:dyDescent="0.2"/>
    <row r="2654" customFormat="1" x14ac:dyDescent="0.2"/>
    <row r="2655" customFormat="1" x14ac:dyDescent="0.2"/>
    <row r="2656" customFormat="1" x14ac:dyDescent="0.2"/>
    <row r="2657" customFormat="1" x14ac:dyDescent="0.2"/>
    <row r="2658" customFormat="1" x14ac:dyDescent="0.2"/>
    <row r="2659" customFormat="1" x14ac:dyDescent="0.2"/>
    <row r="2660" customFormat="1" x14ac:dyDescent="0.2"/>
    <row r="2661" customFormat="1" x14ac:dyDescent="0.2"/>
    <row r="2662" customFormat="1" x14ac:dyDescent="0.2"/>
    <row r="2663" customFormat="1" x14ac:dyDescent="0.2"/>
    <row r="2664" customFormat="1" x14ac:dyDescent="0.2"/>
    <row r="2665" customFormat="1" x14ac:dyDescent="0.2"/>
    <row r="2666" customFormat="1" x14ac:dyDescent="0.2"/>
    <row r="2667" customFormat="1" x14ac:dyDescent="0.2"/>
    <row r="2668" customFormat="1" x14ac:dyDescent="0.2"/>
    <row r="2669" customFormat="1" x14ac:dyDescent="0.2"/>
    <row r="2670" customFormat="1" x14ac:dyDescent="0.2"/>
    <row r="2671" customFormat="1" x14ac:dyDescent="0.2"/>
    <row r="2672" customFormat="1" x14ac:dyDescent="0.2"/>
    <row r="2673" customFormat="1" x14ac:dyDescent="0.2"/>
    <row r="2674" customFormat="1" x14ac:dyDescent="0.2"/>
    <row r="2675" customFormat="1" x14ac:dyDescent="0.2"/>
    <row r="2676" customFormat="1" x14ac:dyDescent="0.2"/>
    <row r="2677" customFormat="1" x14ac:dyDescent="0.2"/>
    <row r="2678" customFormat="1" x14ac:dyDescent="0.2"/>
    <row r="2679" customFormat="1" x14ac:dyDescent="0.2"/>
    <row r="2680" customFormat="1" x14ac:dyDescent="0.2"/>
    <row r="2681" customFormat="1" x14ac:dyDescent="0.2"/>
    <row r="2682" customFormat="1" x14ac:dyDescent="0.2"/>
    <row r="2683" customFormat="1" x14ac:dyDescent="0.2"/>
    <row r="2684" customFormat="1" x14ac:dyDescent="0.2"/>
    <row r="2685" customFormat="1" x14ac:dyDescent="0.2"/>
    <row r="2686" customFormat="1" x14ac:dyDescent="0.2"/>
    <row r="2687" customFormat="1" x14ac:dyDescent="0.2"/>
    <row r="2688" customFormat="1" x14ac:dyDescent="0.2"/>
    <row r="2689" customFormat="1" x14ac:dyDescent="0.2"/>
    <row r="2690" customFormat="1" x14ac:dyDescent="0.2"/>
    <row r="2691" customFormat="1" x14ac:dyDescent="0.2"/>
    <row r="2692" customFormat="1" x14ac:dyDescent="0.2"/>
    <row r="2693" customFormat="1" x14ac:dyDescent="0.2"/>
    <row r="2694" customFormat="1" x14ac:dyDescent="0.2"/>
    <row r="2695" customFormat="1" x14ac:dyDescent="0.2"/>
    <row r="2696" customFormat="1" x14ac:dyDescent="0.2"/>
    <row r="2697" customFormat="1" x14ac:dyDescent="0.2"/>
    <row r="2698" customFormat="1" x14ac:dyDescent="0.2"/>
    <row r="2699" customFormat="1" x14ac:dyDescent="0.2"/>
    <row r="2700" customFormat="1" x14ac:dyDescent="0.2"/>
    <row r="2701" customFormat="1" x14ac:dyDescent="0.2"/>
    <row r="2702" customFormat="1" x14ac:dyDescent="0.2"/>
    <row r="2703" customFormat="1" x14ac:dyDescent="0.2"/>
    <row r="2704" customFormat="1" x14ac:dyDescent="0.2"/>
    <row r="2705" customFormat="1" x14ac:dyDescent="0.2"/>
    <row r="2706" customFormat="1" x14ac:dyDescent="0.2"/>
    <row r="2707" customFormat="1" x14ac:dyDescent="0.2"/>
    <row r="2708" customFormat="1" x14ac:dyDescent="0.2"/>
    <row r="2709" customFormat="1" x14ac:dyDescent="0.2"/>
    <row r="2710" customFormat="1" x14ac:dyDescent="0.2"/>
    <row r="2711" customFormat="1" x14ac:dyDescent="0.2"/>
    <row r="2712" customFormat="1" x14ac:dyDescent="0.2"/>
    <row r="2713" customFormat="1" x14ac:dyDescent="0.2"/>
    <row r="2714" customFormat="1" x14ac:dyDescent="0.2"/>
    <row r="2715" customFormat="1" x14ac:dyDescent="0.2"/>
    <row r="2716" customFormat="1" x14ac:dyDescent="0.2"/>
    <row r="2717" customFormat="1" x14ac:dyDescent="0.2"/>
    <row r="2718" customFormat="1" x14ac:dyDescent="0.2"/>
    <row r="2719" customFormat="1" x14ac:dyDescent="0.2"/>
    <row r="2720" customFormat="1" x14ac:dyDescent="0.2"/>
    <row r="2721" customFormat="1" x14ac:dyDescent="0.2"/>
    <row r="2722" customFormat="1" x14ac:dyDescent="0.2"/>
    <row r="2723" customFormat="1" x14ac:dyDescent="0.2"/>
    <row r="2724" customFormat="1" x14ac:dyDescent="0.2"/>
    <row r="2725" customFormat="1" x14ac:dyDescent="0.2"/>
    <row r="2726" customFormat="1" x14ac:dyDescent="0.2"/>
    <row r="2727" customFormat="1" x14ac:dyDescent="0.2"/>
    <row r="2728" customFormat="1" x14ac:dyDescent="0.2"/>
    <row r="2729" customFormat="1" x14ac:dyDescent="0.2"/>
    <row r="2730" customFormat="1" x14ac:dyDescent="0.2"/>
    <row r="2731" customFormat="1" x14ac:dyDescent="0.2"/>
    <row r="2732" customFormat="1" x14ac:dyDescent="0.2"/>
    <row r="2733" customFormat="1" x14ac:dyDescent="0.2"/>
    <row r="2734" customFormat="1" x14ac:dyDescent="0.2"/>
    <row r="2735" customFormat="1" x14ac:dyDescent="0.2"/>
    <row r="2736" customFormat="1" x14ac:dyDescent="0.2"/>
    <row r="2737" customFormat="1" x14ac:dyDescent="0.2"/>
    <row r="2738" customFormat="1" x14ac:dyDescent="0.2"/>
    <row r="2739" customFormat="1" x14ac:dyDescent="0.2"/>
    <row r="2740" customFormat="1" x14ac:dyDescent="0.2"/>
    <row r="2741" customFormat="1" x14ac:dyDescent="0.2"/>
    <row r="2742" customFormat="1" x14ac:dyDescent="0.2"/>
    <row r="2743" customFormat="1" x14ac:dyDescent="0.2"/>
    <row r="2744" customFormat="1" x14ac:dyDescent="0.2"/>
    <row r="2745" customFormat="1" x14ac:dyDescent="0.2"/>
    <row r="2746" customFormat="1" x14ac:dyDescent="0.2"/>
    <row r="2747" customFormat="1" x14ac:dyDescent="0.2"/>
    <row r="2748" customFormat="1" x14ac:dyDescent="0.2"/>
    <row r="2749" customFormat="1" x14ac:dyDescent="0.2"/>
    <row r="2750" customFormat="1" x14ac:dyDescent="0.2"/>
    <row r="2751" customFormat="1" x14ac:dyDescent="0.2"/>
    <row r="2752" customFormat="1" x14ac:dyDescent="0.2"/>
    <row r="2753" customFormat="1" x14ac:dyDescent="0.2"/>
    <row r="2754" customFormat="1" x14ac:dyDescent="0.2"/>
    <row r="2755" customFormat="1" x14ac:dyDescent="0.2"/>
    <row r="2756" customFormat="1" x14ac:dyDescent="0.2"/>
    <row r="2757" customFormat="1" x14ac:dyDescent="0.2"/>
    <row r="2758" customFormat="1" x14ac:dyDescent="0.2"/>
    <row r="2759" customFormat="1" x14ac:dyDescent="0.2"/>
    <row r="2760" customFormat="1" x14ac:dyDescent="0.2"/>
    <row r="2761" customFormat="1" x14ac:dyDescent="0.2"/>
    <row r="2762" customFormat="1" x14ac:dyDescent="0.2"/>
    <row r="2763" customFormat="1" x14ac:dyDescent="0.2"/>
    <row r="2764" customFormat="1" x14ac:dyDescent="0.2"/>
    <row r="2765" customFormat="1" x14ac:dyDescent="0.2"/>
    <row r="2766" customFormat="1" x14ac:dyDescent="0.2"/>
    <row r="2767" customFormat="1" x14ac:dyDescent="0.2"/>
    <row r="2768" customFormat="1" x14ac:dyDescent="0.2"/>
    <row r="2769" customFormat="1" x14ac:dyDescent="0.2"/>
    <row r="2770" customFormat="1" x14ac:dyDescent="0.2"/>
    <row r="2771" customFormat="1" x14ac:dyDescent="0.2"/>
    <row r="2772" customFormat="1" x14ac:dyDescent="0.2"/>
    <row r="2773" customFormat="1" x14ac:dyDescent="0.2"/>
    <row r="2774" customFormat="1" x14ac:dyDescent="0.2"/>
    <row r="2775" customFormat="1" x14ac:dyDescent="0.2"/>
    <row r="2776" customFormat="1" x14ac:dyDescent="0.2"/>
    <row r="2777" customFormat="1" x14ac:dyDescent="0.2"/>
    <row r="2778" customFormat="1" x14ac:dyDescent="0.2"/>
    <row r="2779" customFormat="1" x14ac:dyDescent="0.2"/>
    <row r="2780" customFormat="1" x14ac:dyDescent="0.2"/>
    <row r="2781" customFormat="1" x14ac:dyDescent="0.2"/>
    <row r="2782" customFormat="1" x14ac:dyDescent="0.2"/>
    <row r="2783" customFormat="1" x14ac:dyDescent="0.2"/>
    <row r="2784" customFormat="1" x14ac:dyDescent="0.2"/>
    <row r="2785" customFormat="1" x14ac:dyDescent="0.2"/>
    <row r="2786" customFormat="1" x14ac:dyDescent="0.2"/>
    <row r="2787" customFormat="1" x14ac:dyDescent="0.2"/>
    <row r="2788" customFormat="1" x14ac:dyDescent="0.2"/>
    <row r="2789" customFormat="1" x14ac:dyDescent="0.2"/>
    <row r="2790" customFormat="1" x14ac:dyDescent="0.2"/>
    <row r="2791" customFormat="1" x14ac:dyDescent="0.2"/>
    <row r="2792" customFormat="1" x14ac:dyDescent="0.2"/>
    <row r="2793" customFormat="1" x14ac:dyDescent="0.2"/>
    <row r="2794" customFormat="1" x14ac:dyDescent="0.2"/>
    <row r="2795" customFormat="1" x14ac:dyDescent="0.2"/>
    <row r="2796" customFormat="1" x14ac:dyDescent="0.2"/>
    <row r="2797" customFormat="1" x14ac:dyDescent="0.2"/>
    <row r="2798" customFormat="1" x14ac:dyDescent="0.2"/>
    <row r="2799" customFormat="1" x14ac:dyDescent="0.2"/>
    <row r="2800" customFormat="1" x14ac:dyDescent="0.2"/>
    <row r="2801" customFormat="1" x14ac:dyDescent="0.2"/>
    <row r="2802" customFormat="1" x14ac:dyDescent="0.2"/>
    <row r="2803" customFormat="1" x14ac:dyDescent="0.2"/>
    <row r="2804" customFormat="1" x14ac:dyDescent="0.2"/>
    <row r="2805" customFormat="1" x14ac:dyDescent="0.2"/>
    <row r="2806" customFormat="1" x14ac:dyDescent="0.2"/>
    <row r="2807" customFormat="1" x14ac:dyDescent="0.2"/>
    <row r="2808" customFormat="1" x14ac:dyDescent="0.2"/>
    <row r="2809" customFormat="1" x14ac:dyDescent="0.2"/>
    <row r="2810" customFormat="1" x14ac:dyDescent="0.2"/>
    <row r="2811" customFormat="1" x14ac:dyDescent="0.2"/>
    <row r="2812" customFormat="1" x14ac:dyDescent="0.2"/>
    <row r="2813" customFormat="1" x14ac:dyDescent="0.2"/>
    <row r="2814" customFormat="1" x14ac:dyDescent="0.2"/>
    <row r="2815" customFormat="1" x14ac:dyDescent="0.2"/>
    <row r="2816" customFormat="1" x14ac:dyDescent="0.2"/>
    <row r="2817" customFormat="1" x14ac:dyDescent="0.2"/>
    <row r="2818" customFormat="1" x14ac:dyDescent="0.2"/>
    <row r="2819" customFormat="1" x14ac:dyDescent="0.2"/>
    <row r="2820" customFormat="1" x14ac:dyDescent="0.2"/>
    <row r="2821" customFormat="1" x14ac:dyDescent="0.2"/>
    <row r="2822" customFormat="1" x14ac:dyDescent="0.2"/>
    <row r="2823" customFormat="1" x14ac:dyDescent="0.2"/>
    <row r="2824" customFormat="1" x14ac:dyDescent="0.2"/>
    <row r="2825" customFormat="1" x14ac:dyDescent="0.2"/>
    <row r="2826" customFormat="1" x14ac:dyDescent="0.2"/>
    <row r="2827" customFormat="1" x14ac:dyDescent="0.2"/>
    <row r="2828" customFormat="1" x14ac:dyDescent="0.2"/>
    <row r="2829" customFormat="1" x14ac:dyDescent="0.2"/>
    <row r="2830" customFormat="1" x14ac:dyDescent="0.2"/>
    <row r="2831" customFormat="1" x14ac:dyDescent="0.2"/>
    <row r="2832" customFormat="1" x14ac:dyDescent="0.2"/>
    <row r="2833" customFormat="1" x14ac:dyDescent="0.2"/>
    <row r="2834" customFormat="1" x14ac:dyDescent="0.2"/>
    <row r="2835" customFormat="1" x14ac:dyDescent="0.2"/>
    <row r="2836" customFormat="1" x14ac:dyDescent="0.2"/>
    <row r="2837" customFormat="1" x14ac:dyDescent="0.2"/>
    <row r="2838" customFormat="1" x14ac:dyDescent="0.2"/>
    <row r="2839" customFormat="1" x14ac:dyDescent="0.2"/>
    <row r="2840" customFormat="1" x14ac:dyDescent="0.2"/>
    <row r="2841" customFormat="1" x14ac:dyDescent="0.2"/>
    <row r="2842" customFormat="1" x14ac:dyDescent="0.2"/>
    <row r="2843" customFormat="1" x14ac:dyDescent="0.2"/>
    <row r="2844" customFormat="1" x14ac:dyDescent="0.2"/>
    <row r="2845" customFormat="1" x14ac:dyDescent="0.2"/>
    <row r="2846" customFormat="1" x14ac:dyDescent="0.2"/>
    <row r="2847" customFormat="1" x14ac:dyDescent="0.2"/>
    <row r="2848" customFormat="1" x14ac:dyDescent="0.2"/>
    <row r="2849" customFormat="1" x14ac:dyDescent="0.2"/>
    <row r="2850" customFormat="1" x14ac:dyDescent="0.2"/>
    <row r="2851" customFormat="1" x14ac:dyDescent="0.2"/>
    <row r="2852" customFormat="1" x14ac:dyDescent="0.2"/>
    <row r="2853" customFormat="1" x14ac:dyDescent="0.2"/>
    <row r="2854" customFormat="1" x14ac:dyDescent="0.2"/>
    <row r="2855" customFormat="1" x14ac:dyDescent="0.2"/>
    <row r="2856" customFormat="1" x14ac:dyDescent="0.2"/>
    <row r="2857" customFormat="1" x14ac:dyDescent="0.2"/>
    <row r="2858" customFormat="1" x14ac:dyDescent="0.2"/>
    <row r="2859" customFormat="1" x14ac:dyDescent="0.2"/>
    <row r="2860" customFormat="1" x14ac:dyDescent="0.2"/>
    <row r="2861" customFormat="1" x14ac:dyDescent="0.2"/>
    <row r="2862" customFormat="1" x14ac:dyDescent="0.2"/>
    <row r="2863" customFormat="1" x14ac:dyDescent="0.2"/>
    <row r="2864" customFormat="1" x14ac:dyDescent="0.2"/>
    <row r="2865" customFormat="1" x14ac:dyDescent="0.2"/>
    <row r="2866" customFormat="1" x14ac:dyDescent="0.2"/>
    <row r="2867" customFormat="1" x14ac:dyDescent="0.2"/>
    <row r="2868" customFormat="1" x14ac:dyDescent="0.2"/>
    <row r="2869" customFormat="1" x14ac:dyDescent="0.2"/>
    <row r="2870" customFormat="1" x14ac:dyDescent="0.2"/>
    <row r="2871" customFormat="1" x14ac:dyDescent="0.2"/>
    <row r="2872" customFormat="1" x14ac:dyDescent="0.2"/>
    <row r="2873" customFormat="1" x14ac:dyDescent="0.2"/>
    <row r="2874" customFormat="1" x14ac:dyDescent="0.2"/>
    <row r="2875" customFormat="1" x14ac:dyDescent="0.2"/>
    <row r="2876" customFormat="1" x14ac:dyDescent="0.2"/>
    <row r="2877" customFormat="1" x14ac:dyDescent="0.2"/>
    <row r="2878" customFormat="1" x14ac:dyDescent="0.2"/>
    <row r="2879" customFormat="1" x14ac:dyDescent="0.2"/>
    <row r="2880" customFormat="1" x14ac:dyDescent="0.2"/>
    <row r="2881" customFormat="1" x14ac:dyDescent="0.2"/>
    <row r="2882" customFormat="1" x14ac:dyDescent="0.2"/>
    <row r="2883" customFormat="1" x14ac:dyDescent="0.2"/>
    <row r="2884" customFormat="1" x14ac:dyDescent="0.2"/>
    <row r="2885" customFormat="1" x14ac:dyDescent="0.2"/>
    <row r="2886" customFormat="1" x14ac:dyDescent="0.2"/>
    <row r="2887" customFormat="1" x14ac:dyDescent="0.2"/>
    <row r="2888" customFormat="1" x14ac:dyDescent="0.2"/>
    <row r="2889" customFormat="1" x14ac:dyDescent="0.2"/>
    <row r="2890" customFormat="1" x14ac:dyDescent="0.2"/>
    <row r="2891" customFormat="1" x14ac:dyDescent="0.2"/>
    <row r="2892" customFormat="1" x14ac:dyDescent="0.2"/>
    <row r="2893" customFormat="1" x14ac:dyDescent="0.2"/>
    <row r="2894" customFormat="1" x14ac:dyDescent="0.2"/>
    <row r="2895" customFormat="1" x14ac:dyDescent="0.2"/>
    <row r="2896" customFormat="1" x14ac:dyDescent="0.2"/>
    <row r="2897" customFormat="1" x14ac:dyDescent="0.2"/>
    <row r="2898" customFormat="1" x14ac:dyDescent="0.2"/>
    <row r="2899" customFormat="1" x14ac:dyDescent="0.2"/>
    <row r="2900" customFormat="1" x14ac:dyDescent="0.2"/>
    <row r="2901" customFormat="1" x14ac:dyDescent="0.2"/>
    <row r="2902" customFormat="1" x14ac:dyDescent="0.2"/>
    <row r="2903" customFormat="1" x14ac:dyDescent="0.2"/>
    <row r="2904" customFormat="1" x14ac:dyDescent="0.2"/>
    <row r="2905" customFormat="1" x14ac:dyDescent="0.2"/>
    <row r="2906" customFormat="1" x14ac:dyDescent="0.2"/>
    <row r="2907" customFormat="1" x14ac:dyDescent="0.2"/>
    <row r="2908" customFormat="1" x14ac:dyDescent="0.2"/>
    <row r="2909" customFormat="1" x14ac:dyDescent="0.2"/>
    <row r="2910" customFormat="1" x14ac:dyDescent="0.2"/>
    <row r="2911" customFormat="1" x14ac:dyDescent="0.2"/>
    <row r="2912" customFormat="1" x14ac:dyDescent="0.2"/>
    <row r="2913" customFormat="1" x14ac:dyDescent="0.2"/>
    <row r="2914" customFormat="1" x14ac:dyDescent="0.2"/>
    <row r="2915" customFormat="1" x14ac:dyDescent="0.2"/>
    <row r="2916" customFormat="1" x14ac:dyDescent="0.2"/>
    <row r="2917" customFormat="1" x14ac:dyDescent="0.2"/>
    <row r="2918" customFormat="1" x14ac:dyDescent="0.2"/>
    <row r="2919" customFormat="1" x14ac:dyDescent="0.2"/>
    <row r="2920" customFormat="1" x14ac:dyDescent="0.2"/>
    <row r="2921" customFormat="1" x14ac:dyDescent="0.2"/>
    <row r="2922" customFormat="1" x14ac:dyDescent="0.2"/>
    <row r="2923" customFormat="1" x14ac:dyDescent="0.2"/>
    <row r="2924" customFormat="1" x14ac:dyDescent="0.2"/>
    <row r="2925" customFormat="1" x14ac:dyDescent="0.2"/>
    <row r="2926" customFormat="1" x14ac:dyDescent="0.2"/>
    <row r="2927" customFormat="1" x14ac:dyDescent="0.2"/>
    <row r="2928" customFormat="1" x14ac:dyDescent="0.2"/>
    <row r="2929" customFormat="1" x14ac:dyDescent="0.2"/>
    <row r="2930" customFormat="1" x14ac:dyDescent="0.2"/>
    <row r="2931" customFormat="1" x14ac:dyDescent="0.2"/>
    <row r="2932" customFormat="1" x14ac:dyDescent="0.2"/>
    <row r="2933" customFormat="1" x14ac:dyDescent="0.2"/>
    <row r="2934" customFormat="1" x14ac:dyDescent="0.2"/>
    <row r="2935" customFormat="1" x14ac:dyDescent="0.2"/>
    <row r="2936" customFormat="1" x14ac:dyDescent="0.2"/>
    <row r="2937" customFormat="1" x14ac:dyDescent="0.2"/>
    <row r="2938" customFormat="1" x14ac:dyDescent="0.2"/>
    <row r="2939" customFormat="1" x14ac:dyDescent="0.2"/>
    <row r="2940" customFormat="1" x14ac:dyDescent="0.2"/>
    <row r="2941" customFormat="1" x14ac:dyDescent="0.2"/>
    <row r="2942" customFormat="1" x14ac:dyDescent="0.2"/>
    <row r="2943" customFormat="1" x14ac:dyDescent="0.2"/>
    <row r="2944" customFormat="1" x14ac:dyDescent="0.2"/>
    <row r="2945" customFormat="1" x14ac:dyDescent="0.2"/>
    <row r="2946" customFormat="1" x14ac:dyDescent="0.2"/>
    <row r="2947" customFormat="1" x14ac:dyDescent="0.2"/>
    <row r="2948" customFormat="1" x14ac:dyDescent="0.2"/>
    <row r="2949" customFormat="1" x14ac:dyDescent="0.2"/>
    <row r="2950" customFormat="1" x14ac:dyDescent="0.2"/>
    <row r="2951" customFormat="1" x14ac:dyDescent="0.2"/>
    <row r="2952" customFormat="1" x14ac:dyDescent="0.2"/>
    <row r="2953" customFormat="1" x14ac:dyDescent="0.2"/>
    <row r="2954" customFormat="1" x14ac:dyDescent="0.2"/>
    <row r="2955" customFormat="1" x14ac:dyDescent="0.2"/>
    <row r="2956" customFormat="1" x14ac:dyDescent="0.2"/>
    <row r="2957" customFormat="1" x14ac:dyDescent="0.2"/>
    <row r="2958" customFormat="1" x14ac:dyDescent="0.2"/>
    <row r="2959" customFormat="1" x14ac:dyDescent="0.2"/>
    <row r="2960" customFormat="1" x14ac:dyDescent="0.2"/>
    <row r="2961" customFormat="1" x14ac:dyDescent="0.2"/>
    <row r="2962" customFormat="1" x14ac:dyDescent="0.2"/>
    <row r="2963" customFormat="1" x14ac:dyDescent="0.2"/>
    <row r="2964" customFormat="1" x14ac:dyDescent="0.2"/>
    <row r="2965" customFormat="1" x14ac:dyDescent="0.2"/>
    <row r="2966" customFormat="1" x14ac:dyDescent="0.2"/>
    <row r="2967" customFormat="1" x14ac:dyDescent="0.2"/>
    <row r="2968" customFormat="1" x14ac:dyDescent="0.2"/>
    <row r="2969" customFormat="1" x14ac:dyDescent="0.2"/>
    <row r="2970" customFormat="1" x14ac:dyDescent="0.2"/>
    <row r="2971" customFormat="1" x14ac:dyDescent="0.2"/>
    <row r="2972" customFormat="1" x14ac:dyDescent="0.2"/>
    <row r="2973" customFormat="1" x14ac:dyDescent="0.2"/>
    <row r="2974" customFormat="1" x14ac:dyDescent="0.2"/>
    <row r="2975" customFormat="1" x14ac:dyDescent="0.2"/>
    <row r="2976" customFormat="1" x14ac:dyDescent="0.2"/>
    <row r="2977" customFormat="1" x14ac:dyDescent="0.2"/>
    <row r="2978" customFormat="1" x14ac:dyDescent="0.2"/>
    <row r="2979" customFormat="1" x14ac:dyDescent="0.2"/>
    <row r="2980" customFormat="1" x14ac:dyDescent="0.2"/>
    <row r="2981" customFormat="1" x14ac:dyDescent="0.2"/>
    <row r="2982" customFormat="1" x14ac:dyDescent="0.2"/>
    <row r="2983" customFormat="1" x14ac:dyDescent="0.2"/>
    <row r="2984" customFormat="1" x14ac:dyDescent="0.2"/>
    <row r="2985" customFormat="1" x14ac:dyDescent="0.2"/>
    <row r="2986" customFormat="1" x14ac:dyDescent="0.2"/>
    <row r="2987" customFormat="1" x14ac:dyDescent="0.2"/>
    <row r="2988" customFormat="1" x14ac:dyDescent="0.2"/>
    <row r="2989" customFormat="1" x14ac:dyDescent="0.2"/>
    <row r="2990" customFormat="1" x14ac:dyDescent="0.2"/>
    <row r="2991" customFormat="1" x14ac:dyDescent="0.2"/>
    <row r="2992" customFormat="1" x14ac:dyDescent="0.2"/>
    <row r="2993" customFormat="1" x14ac:dyDescent="0.2"/>
    <row r="2994" customFormat="1" x14ac:dyDescent="0.2"/>
    <row r="2995" customFormat="1" x14ac:dyDescent="0.2"/>
    <row r="2996" customFormat="1" x14ac:dyDescent="0.2"/>
    <row r="2997" customFormat="1" x14ac:dyDescent="0.2"/>
    <row r="2998" customFormat="1" x14ac:dyDescent="0.2"/>
    <row r="2999" customFormat="1" x14ac:dyDescent="0.2"/>
    <row r="3000" customFormat="1" x14ac:dyDescent="0.2"/>
    <row r="3001" customFormat="1" x14ac:dyDescent="0.2"/>
    <row r="3002" customFormat="1" x14ac:dyDescent="0.2"/>
    <row r="3003" customFormat="1" x14ac:dyDescent="0.2"/>
    <row r="3004" customFormat="1" x14ac:dyDescent="0.2"/>
    <row r="3005" customFormat="1" x14ac:dyDescent="0.2"/>
    <row r="3006" customFormat="1" x14ac:dyDescent="0.2"/>
    <row r="3007" customFormat="1" x14ac:dyDescent="0.2"/>
    <row r="3008" customFormat="1" x14ac:dyDescent="0.2"/>
    <row r="3009" customFormat="1" x14ac:dyDescent="0.2"/>
    <row r="3010" customFormat="1" x14ac:dyDescent="0.2"/>
    <row r="3011" customFormat="1" x14ac:dyDescent="0.2"/>
    <row r="3012" customFormat="1" x14ac:dyDescent="0.2"/>
    <row r="3013" customFormat="1" x14ac:dyDescent="0.2"/>
    <row r="3014" customFormat="1" x14ac:dyDescent="0.2"/>
    <row r="3015" customFormat="1" x14ac:dyDescent="0.2"/>
    <row r="3016" customFormat="1" x14ac:dyDescent="0.2"/>
    <row r="3017" customFormat="1" x14ac:dyDescent="0.2"/>
    <row r="3018" customFormat="1" x14ac:dyDescent="0.2"/>
    <row r="3019" customFormat="1" x14ac:dyDescent="0.2"/>
    <row r="3020" customFormat="1" x14ac:dyDescent="0.2"/>
    <row r="3021" customFormat="1" x14ac:dyDescent="0.2"/>
    <row r="3022" customFormat="1" x14ac:dyDescent="0.2"/>
    <row r="3023" customFormat="1" x14ac:dyDescent="0.2"/>
    <row r="3024" customFormat="1" x14ac:dyDescent="0.2"/>
    <row r="3025" customFormat="1" x14ac:dyDescent="0.2"/>
    <row r="3026" customFormat="1" x14ac:dyDescent="0.2"/>
    <row r="3027" customFormat="1" x14ac:dyDescent="0.2"/>
    <row r="3028" customFormat="1" x14ac:dyDescent="0.2"/>
    <row r="3029" customFormat="1" x14ac:dyDescent="0.2"/>
    <row r="3030" customFormat="1" x14ac:dyDescent="0.2"/>
    <row r="3031" customFormat="1" x14ac:dyDescent="0.2"/>
    <row r="3032" customFormat="1" x14ac:dyDescent="0.2"/>
    <row r="3033" customFormat="1" x14ac:dyDescent="0.2"/>
    <row r="3034" customFormat="1" x14ac:dyDescent="0.2"/>
    <row r="3035" customFormat="1" x14ac:dyDescent="0.2"/>
    <row r="3036" customFormat="1" x14ac:dyDescent="0.2"/>
    <row r="3037" customFormat="1" x14ac:dyDescent="0.2"/>
    <row r="3038" customFormat="1" x14ac:dyDescent="0.2"/>
    <row r="3039" customFormat="1" x14ac:dyDescent="0.2"/>
    <row r="3040" customFormat="1" x14ac:dyDescent="0.2"/>
    <row r="3041" customFormat="1" x14ac:dyDescent="0.2"/>
    <row r="3042" customFormat="1" x14ac:dyDescent="0.2"/>
    <row r="3043" customFormat="1" x14ac:dyDescent="0.2"/>
    <row r="3044" customFormat="1" x14ac:dyDescent="0.2"/>
    <row r="3045" customFormat="1" x14ac:dyDescent="0.2"/>
    <row r="3046" customFormat="1" x14ac:dyDescent="0.2"/>
    <row r="3047" customFormat="1" x14ac:dyDescent="0.2"/>
    <row r="3048" customFormat="1" x14ac:dyDescent="0.2"/>
    <row r="3049" customFormat="1" x14ac:dyDescent="0.2"/>
    <row r="3050" customFormat="1" x14ac:dyDescent="0.2"/>
    <row r="3051" customFormat="1" x14ac:dyDescent="0.2"/>
    <row r="3052" customFormat="1" x14ac:dyDescent="0.2"/>
    <row r="3053" customFormat="1" x14ac:dyDescent="0.2"/>
    <row r="3054" customFormat="1" x14ac:dyDescent="0.2"/>
    <row r="3055" customFormat="1" x14ac:dyDescent="0.2"/>
    <row r="3056" customFormat="1" x14ac:dyDescent="0.2"/>
    <row r="3057" customFormat="1" x14ac:dyDescent="0.2"/>
    <row r="3058" customFormat="1" x14ac:dyDescent="0.2"/>
    <row r="3059" customFormat="1" x14ac:dyDescent="0.2"/>
    <row r="3060" customFormat="1" x14ac:dyDescent="0.2"/>
    <row r="3061" customFormat="1" x14ac:dyDescent="0.2"/>
    <row r="3062" customFormat="1" x14ac:dyDescent="0.2"/>
    <row r="3063" customFormat="1" x14ac:dyDescent="0.2"/>
    <row r="3064" customFormat="1" x14ac:dyDescent="0.2"/>
    <row r="3065" customFormat="1" x14ac:dyDescent="0.2"/>
    <row r="3066" customFormat="1" x14ac:dyDescent="0.2"/>
    <row r="3067" customFormat="1" x14ac:dyDescent="0.2"/>
    <row r="3068" customFormat="1" x14ac:dyDescent="0.2"/>
    <row r="3069" customFormat="1" x14ac:dyDescent="0.2"/>
    <row r="3070" customFormat="1" x14ac:dyDescent="0.2"/>
    <row r="3071" customFormat="1" x14ac:dyDescent="0.2"/>
    <row r="3072" customFormat="1" x14ac:dyDescent="0.2"/>
    <row r="3073" customFormat="1" x14ac:dyDescent="0.2"/>
    <row r="3074" customFormat="1" x14ac:dyDescent="0.2"/>
    <row r="3075" customFormat="1" x14ac:dyDescent="0.2"/>
    <row r="3076" customFormat="1" x14ac:dyDescent="0.2"/>
    <row r="3077" customFormat="1" x14ac:dyDescent="0.2"/>
    <row r="3078" customFormat="1" x14ac:dyDescent="0.2"/>
    <row r="3079" customFormat="1" x14ac:dyDescent="0.2"/>
    <row r="3080" customFormat="1" x14ac:dyDescent="0.2"/>
    <row r="3081" customFormat="1" x14ac:dyDescent="0.2"/>
    <row r="3082" customFormat="1" x14ac:dyDescent="0.2"/>
    <row r="3083" customFormat="1" x14ac:dyDescent="0.2"/>
    <row r="3084" customFormat="1" x14ac:dyDescent="0.2"/>
    <row r="3085" customFormat="1" x14ac:dyDescent="0.2"/>
    <row r="3086" customFormat="1" x14ac:dyDescent="0.2"/>
    <row r="3087" customFormat="1" x14ac:dyDescent="0.2"/>
    <row r="3088" customFormat="1" x14ac:dyDescent="0.2"/>
    <row r="3089" customFormat="1" x14ac:dyDescent="0.2"/>
    <row r="3090" customFormat="1" x14ac:dyDescent="0.2"/>
    <row r="3091" customFormat="1" x14ac:dyDescent="0.2"/>
    <row r="3092" customFormat="1" x14ac:dyDescent="0.2"/>
    <row r="3093" customFormat="1" x14ac:dyDescent="0.2"/>
    <row r="3094" customFormat="1" x14ac:dyDescent="0.2"/>
    <row r="3095" customFormat="1" x14ac:dyDescent="0.2"/>
    <row r="3096" customFormat="1" x14ac:dyDescent="0.2"/>
    <row r="3097" customFormat="1" x14ac:dyDescent="0.2"/>
    <row r="3098" customFormat="1" x14ac:dyDescent="0.2"/>
    <row r="3099" customFormat="1" x14ac:dyDescent="0.2"/>
    <row r="3100" customFormat="1" x14ac:dyDescent="0.2"/>
    <row r="3101" customFormat="1" x14ac:dyDescent="0.2"/>
    <row r="3102" customFormat="1" x14ac:dyDescent="0.2"/>
    <row r="3103" customFormat="1" x14ac:dyDescent="0.2"/>
    <row r="3104" customFormat="1" x14ac:dyDescent="0.2"/>
    <row r="3105" customFormat="1" x14ac:dyDescent="0.2"/>
    <row r="3106" customFormat="1" x14ac:dyDescent="0.2"/>
    <row r="3107" customFormat="1" x14ac:dyDescent="0.2"/>
    <row r="3108" customFormat="1" x14ac:dyDescent="0.2"/>
    <row r="3109" customFormat="1" x14ac:dyDescent="0.2"/>
    <row r="3110" customFormat="1" x14ac:dyDescent="0.2"/>
    <row r="3111" customFormat="1" x14ac:dyDescent="0.2"/>
    <row r="3112" customFormat="1" x14ac:dyDescent="0.2"/>
    <row r="3113" customFormat="1" x14ac:dyDescent="0.2"/>
    <row r="3114" customFormat="1" x14ac:dyDescent="0.2"/>
    <row r="3115" customFormat="1" x14ac:dyDescent="0.2"/>
    <row r="3116" customFormat="1" x14ac:dyDescent="0.2"/>
    <row r="3117" customFormat="1" x14ac:dyDescent="0.2"/>
    <row r="3118" customFormat="1" x14ac:dyDescent="0.2"/>
    <row r="3119" customFormat="1" x14ac:dyDescent="0.2"/>
    <row r="3120" customFormat="1" x14ac:dyDescent="0.2"/>
    <row r="3121" customFormat="1" x14ac:dyDescent="0.2"/>
    <row r="3122" customFormat="1" x14ac:dyDescent="0.2"/>
    <row r="3123" customFormat="1" x14ac:dyDescent="0.2"/>
    <row r="3124" customFormat="1" x14ac:dyDescent="0.2"/>
    <row r="3125" customFormat="1" x14ac:dyDescent="0.2"/>
    <row r="3126" customFormat="1" x14ac:dyDescent="0.2"/>
    <row r="3127" customFormat="1" x14ac:dyDescent="0.2"/>
    <row r="3128" customFormat="1" x14ac:dyDescent="0.2"/>
    <row r="3129" customFormat="1" x14ac:dyDescent="0.2"/>
    <row r="3130" customFormat="1" x14ac:dyDescent="0.2"/>
    <row r="3131" customFormat="1" x14ac:dyDescent="0.2"/>
    <row r="3132" customFormat="1" x14ac:dyDescent="0.2"/>
    <row r="3133" customFormat="1" x14ac:dyDescent="0.2"/>
    <row r="3134" customFormat="1" x14ac:dyDescent="0.2"/>
    <row r="3135" customFormat="1" x14ac:dyDescent="0.2"/>
    <row r="3136" customFormat="1" x14ac:dyDescent="0.2"/>
    <row r="3137" customFormat="1" x14ac:dyDescent="0.2"/>
    <row r="3138" customFormat="1" x14ac:dyDescent="0.2"/>
    <row r="3139" customFormat="1" x14ac:dyDescent="0.2"/>
    <row r="3140" customFormat="1" x14ac:dyDescent="0.2"/>
    <row r="3141" customFormat="1" x14ac:dyDescent="0.2"/>
    <row r="3142" customFormat="1" x14ac:dyDescent="0.2"/>
    <row r="3143" customFormat="1" x14ac:dyDescent="0.2"/>
    <row r="3144" customFormat="1" x14ac:dyDescent="0.2"/>
    <row r="3145" customFormat="1" x14ac:dyDescent="0.2"/>
    <row r="3146" customFormat="1" x14ac:dyDescent="0.2"/>
    <row r="3147" customFormat="1" x14ac:dyDescent="0.2"/>
    <row r="3148" customFormat="1" x14ac:dyDescent="0.2"/>
    <row r="3149" customFormat="1" x14ac:dyDescent="0.2"/>
    <row r="3150" customFormat="1" x14ac:dyDescent="0.2"/>
    <row r="3151" customFormat="1" x14ac:dyDescent="0.2"/>
    <row r="3152" customFormat="1" x14ac:dyDescent="0.2"/>
    <row r="3153" customFormat="1" x14ac:dyDescent="0.2"/>
    <row r="3154" customFormat="1" x14ac:dyDescent="0.2"/>
    <row r="3155" customFormat="1" x14ac:dyDescent="0.2"/>
    <row r="3156" customFormat="1" x14ac:dyDescent="0.2"/>
    <row r="3157" customFormat="1" x14ac:dyDescent="0.2"/>
    <row r="3158" customFormat="1" x14ac:dyDescent="0.2"/>
    <row r="3159" customFormat="1" x14ac:dyDescent="0.2"/>
    <row r="3160" customFormat="1" x14ac:dyDescent="0.2"/>
    <row r="3161" customFormat="1" x14ac:dyDescent="0.2"/>
    <row r="3162" customFormat="1" x14ac:dyDescent="0.2"/>
    <row r="3163" customFormat="1" x14ac:dyDescent="0.2"/>
    <row r="3164" customFormat="1" x14ac:dyDescent="0.2"/>
    <row r="3165" customFormat="1" x14ac:dyDescent="0.2"/>
    <row r="3166" customFormat="1" x14ac:dyDescent="0.2"/>
    <row r="3167" customFormat="1" x14ac:dyDescent="0.2"/>
    <row r="3168" customFormat="1" x14ac:dyDescent="0.2"/>
    <row r="3169" customFormat="1" x14ac:dyDescent="0.2"/>
    <row r="3170" customFormat="1" x14ac:dyDescent="0.2"/>
    <row r="3171" customFormat="1" x14ac:dyDescent="0.2"/>
    <row r="3172" customFormat="1" x14ac:dyDescent="0.2"/>
    <row r="3173" customFormat="1" x14ac:dyDescent="0.2"/>
    <row r="3174" customFormat="1" x14ac:dyDescent="0.2"/>
    <row r="3175" customFormat="1" x14ac:dyDescent="0.2"/>
    <row r="3176" customFormat="1" x14ac:dyDescent="0.2"/>
    <row r="3177" customFormat="1" x14ac:dyDescent="0.2"/>
    <row r="3178" customFormat="1" x14ac:dyDescent="0.2"/>
    <row r="3179" customFormat="1" x14ac:dyDescent="0.2"/>
    <row r="3180" customFormat="1" x14ac:dyDescent="0.2"/>
    <row r="3181" customFormat="1" x14ac:dyDescent="0.2"/>
    <row r="3182" customFormat="1" x14ac:dyDescent="0.2"/>
    <row r="3183" customFormat="1" x14ac:dyDescent="0.2"/>
    <row r="3184" customFormat="1" x14ac:dyDescent="0.2"/>
    <row r="3185" customFormat="1" x14ac:dyDescent="0.2"/>
    <row r="3186" customFormat="1" x14ac:dyDescent="0.2"/>
    <row r="3187" customFormat="1" x14ac:dyDescent="0.2"/>
    <row r="3188" customFormat="1" x14ac:dyDescent="0.2"/>
    <row r="3189" customFormat="1" x14ac:dyDescent="0.2"/>
    <row r="3190" customFormat="1" x14ac:dyDescent="0.2"/>
    <row r="3191" customFormat="1" x14ac:dyDescent="0.2"/>
    <row r="3192" customFormat="1" x14ac:dyDescent="0.2"/>
    <row r="3193" customFormat="1" x14ac:dyDescent="0.2"/>
    <row r="3194" customFormat="1" x14ac:dyDescent="0.2"/>
    <row r="3195" customFormat="1" x14ac:dyDescent="0.2"/>
    <row r="3196" customFormat="1" x14ac:dyDescent="0.2"/>
    <row r="3197" customFormat="1" x14ac:dyDescent="0.2"/>
    <row r="3198" customFormat="1" x14ac:dyDescent="0.2"/>
    <row r="3199" customFormat="1" x14ac:dyDescent="0.2"/>
    <row r="3200" customFormat="1" x14ac:dyDescent="0.2"/>
    <row r="3201" customFormat="1" x14ac:dyDescent="0.2"/>
    <row r="3202" customFormat="1" x14ac:dyDescent="0.2"/>
    <row r="3203" customFormat="1" x14ac:dyDescent="0.2"/>
    <row r="3204" customFormat="1" x14ac:dyDescent="0.2"/>
    <row r="3205" customFormat="1" x14ac:dyDescent="0.2"/>
    <row r="3206" customFormat="1" x14ac:dyDescent="0.2"/>
    <row r="3207" customFormat="1" x14ac:dyDescent="0.2"/>
    <row r="3208" customFormat="1" x14ac:dyDescent="0.2"/>
    <row r="3209" customFormat="1" x14ac:dyDescent="0.2"/>
    <row r="3210" customFormat="1" x14ac:dyDescent="0.2"/>
    <row r="3211" customFormat="1" x14ac:dyDescent="0.2"/>
    <row r="3212" customFormat="1" x14ac:dyDescent="0.2"/>
    <row r="3213" customFormat="1" x14ac:dyDescent="0.2"/>
    <row r="3214" customFormat="1" x14ac:dyDescent="0.2"/>
    <row r="3215" customFormat="1" x14ac:dyDescent="0.2"/>
    <row r="3216" customFormat="1" x14ac:dyDescent="0.2"/>
    <row r="3217" customFormat="1" x14ac:dyDescent="0.2"/>
    <row r="3218" customFormat="1" x14ac:dyDescent="0.2"/>
    <row r="3219" customFormat="1" x14ac:dyDescent="0.2"/>
    <row r="3220" customFormat="1" x14ac:dyDescent="0.2"/>
    <row r="3221" customFormat="1" x14ac:dyDescent="0.2"/>
    <row r="3222" customFormat="1" x14ac:dyDescent="0.2"/>
    <row r="3223" customFormat="1" x14ac:dyDescent="0.2"/>
    <row r="3224" customFormat="1" x14ac:dyDescent="0.2"/>
    <row r="3225" customFormat="1" x14ac:dyDescent="0.2"/>
    <row r="3226" customFormat="1" x14ac:dyDescent="0.2"/>
    <row r="3227" customFormat="1" x14ac:dyDescent="0.2"/>
    <row r="3228" customFormat="1" x14ac:dyDescent="0.2"/>
    <row r="3229" customFormat="1" x14ac:dyDescent="0.2"/>
    <row r="3230" customFormat="1" x14ac:dyDescent="0.2"/>
    <row r="3231" customFormat="1" x14ac:dyDescent="0.2"/>
    <row r="3232" customFormat="1" x14ac:dyDescent="0.2"/>
    <row r="3233" customFormat="1" x14ac:dyDescent="0.2"/>
    <row r="3234" customFormat="1" x14ac:dyDescent="0.2"/>
    <row r="3235" customFormat="1" x14ac:dyDescent="0.2"/>
    <row r="3236" customFormat="1" x14ac:dyDescent="0.2"/>
    <row r="3237" customFormat="1" x14ac:dyDescent="0.2"/>
    <row r="3238" customFormat="1" x14ac:dyDescent="0.2"/>
    <row r="3239" customFormat="1" x14ac:dyDescent="0.2"/>
    <row r="3240" customFormat="1" x14ac:dyDescent="0.2"/>
    <row r="3241" customFormat="1" x14ac:dyDescent="0.2"/>
    <row r="3242" customFormat="1" x14ac:dyDescent="0.2"/>
    <row r="3243" customFormat="1" x14ac:dyDescent="0.2"/>
    <row r="3244" customFormat="1" x14ac:dyDescent="0.2"/>
    <row r="3245" customFormat="1" x14ac:dyDescent="0.2"/>
    <row r="3246" customFormat="1" x14ac:dyDescent="0.2"/>
    <row r="3247" customFormat="1" x14ac:dyDescent="0.2"/>
    <row r="3248" customFormat="1" x14ac:dyDescent="0.2"/>
    <row r="3249" customFormat="1" x14ac:dyDescent="0.2"/>
    <row r="3250" customFormat="1" x14ac:dyDescent="0.2"/>
    <row r="3251" customFormat="1" x14ac:dyDescent="0.2"/>
    <row r="3252" customFormat="1" x14ac:dyDescent="0.2"/>
    <row r="3253" customFormat="1" x14ac:dyDescent="0.2"/>
    <row r="3254" customFormat="1" x14ac:dyDescent="0.2"/>
    <row r="3255" customFormat="1" x14ac:dyDescent="0.2"/>
    <row r="3256" customFormat="1" x14ac:dyDescent="0.2"/>
    <row r="3257" customFormat="1" x14ac:dyDescent="0.2"/>
    <row r="3258" customFormat="1" x14ac:dyDescent="0.2"/>
    <row r="3259" customFormat="1" x14ac:dyDescent="0.2"/>
    <row r="3260" customFormat="1" x14ac:dyDescent="0.2"/>
    <row r="3261" customFormat="1" x14ac:dyDescent="0.2"/>
    <row r="3262" customFormat="1" x14ac:dyDescent="0.2"/>
    <row r="3263" customFormat="1" x14ac:dyDescent="0.2"/>
    <row r="3264" customFormat="1" x14ac:dyDescent="0.2"/>
    <row r="3265" customFormat="1" x14ac:dyDescent="0.2"/>
    <row r="3266" customFormat="1" x14ac:dyDescent="0.2"/>
    <row r="3267" customFormat="1" x14ac:dyDescent="0.2"/>
    <row r="3268" customFormat="1" x14ac:dyDescent="0.2"/>
    <row r="3269" customFormat="1" x14ac:dyDescent="0.2"/>
    <row r="3270" customFormat="1" x14ac:dyDescent="0.2"/>
    <row r="3271" customFormat="1" x14ac:dyDescent="0.2"/>
    <row r="3272" customFormat="1" x14ac:dyDescent="0.2"/>
    <row r="3273" customFormat="1" x14ac:dyDescent="0.2"/>
    <row r="3274" customFormat="1" x14ac:dyDescent="0.2"/>
    <row r="3275" customFormat="1" x14ac:dyDescent="0.2"/>
    <row r="3276" customFormat="1" x14ac:dyDescent="0.2"/>
    <row r="3277" customFormat="1" x14ac:dyDescent="0.2"/>
    <row r="3278" customFormat="1" x14ac:dyDescent="0.2"/>
    <row r="3279" customFormat="1" x14ac:dyDescent="0.2"/>
    <row r="3280" customFormat="1" x14ac:dyDescent="0.2"/>
    <row r="3281" customFormat="1" x14ac:dyDescent="0.2"/>
    <row r="3282" customFormat="1" x14ac:dyDescent="0.2"/>
    <row r="3283" customFormat="1" x14ac:dyDescent="0.2"/>
    <row r="3284" customFormat="1" x14ac:dyDescent="0.2"/>
    <row r="3285" customFormat="1" x14ac:dyDescent="0.2"/>
    <row r="3286" customFormat="1" x14ac:dyDescent="0.2"/>
    <row r="3287" customFormat="1" x14ac:dyDescent="0.2"/>
    <row r="3288" customFormat="1" x14ac:dyDescent="0.2"/>
    <row r="3289" customFormat="1" x14ac:dyDescent="0.2"/>
    <row r="3290" customFormat="1" x14ac:dyDescent="0.2"/>
    <row r="3291" customFormat="1" x14ac:dyDescent="0.2"/>
    <row r="3292" customFormat="1" x14ac:dyDescent="0.2"/>
    <row r="3293" customFormat="1" x14ac:dyDescent="0.2"/>
    <row r="3294" customFormat="1" x14ac:dyDescent="0.2"/>
    <row r="3295" customFormat="1" x14ac:dyDescent="0.2"/>
    <row r="3296" customFormat="1" x14ac:dyDescent="0.2"/>
    <row r="3297" customFormat="1" x14ac:dyDescent="0.2"/>
    <row r="3298" customFormat="1" x14ac:dyDescent="0.2"/>
    <row r="3299" customFormat="1" x14ac:dyDescent="0.2"/>
    <row r="3300" customFormat="1" x14ac:dyDescent="0.2"/>
    <row r="3301" customFormat="1" x14ac:dyDescent="0.2"/>
    <row r="3302" customFormat="1" x14ac:dyDescent="0.2"/>
    <row r="3303" customFormat="1" x14ac:dyDescent="0.2"/>
    <row r="3304" customFormat="1" x14ac:dyDescent="0.2"/>
    <row r="3305" customFormat="1" x14ac:dyDescent="0.2"/>
    <row r="3306" customFormat="1" x14ac:dyDescent="0.2"/>
    <row r="3307" customFormat="1" x14ac:dyDescent="0.2"/>
    <row r="3308" customFormat="1" x14ac:dyDescent="0.2"/>
    <row r="3309" customFormat="1" x14ac:dyDescent="0.2"/>
    <row r="3310" customFormat="1" x14ac:dyDescent="0.2"/>
    <row r="3311" customFormat="1" x14ac:dyDescent="0.2"/>
    <row r="3312" customFormat="1" x14ac:dyDescent="0.2"/>
    <row r="3313" customFormat="1" x14ac:dyDescent="0.2"/>
    <row r="3314" customFormat="1" x14ac:dyDescent="0.2"/>
    <row r="3315" customFormat="1" x14ac:dyDescent="0.2"/>
    <row r="3316" customFormat="1" x14ac:dyDescent="0.2"/>
    <row r="3317" customFormat="1" x14ac:dyDescent="0.2"/>
    <row r="3318" customFormat="1" x14ac:dyDescent="0.2"/>
    <row r="3319" customFormat="1" x14ac:dyDescent="0.2"/>
    <row r="3320" customFormat="1" x14ac:dyDescent="0.2"/>
    <row r="3321" customFormat="1" x14ac:dyDescent="0.2"/>
    <row r="3322" customFormat="1" x14ac:dyDescent="0.2"/>
    <row r="3323" customFormat="1" x14ac:dyDescent="0.2"/>
    <row r="3324" customFormat="1" x14ac:dyDescent="0.2"/>
    <row r="3325" customFormat="1" x14ac:dyDescent="0.2"/>
    <row r="3326" customFormat="1" x14ac:dyDescent="0.2"/>
    <row r="3327" customFormat="1" x14ac:dyDescent="0.2"/>
    <row r="3328" customFormat="1" x14ac:dyDescent="0.2"/>
    <row r="3329" customFormat="1" x14ac:dyDescent="0.2"/>
    <row r="3330" customFormat="1" x14ac:dyDescent="0.2"/>
    <row r="3331" customFormat="1" x14ac:dyDescent="0.2"/>
    <row r="3332" customFormat="1" x14ac:dyDescent="0.2"/>
    <row r="3333" customFormat="1" x14ac:dyDescent="0.2"/>
    <row r="3334" customFormat="1" x14ac:dyDescent="0.2"/>
    <row r="3335" customFormat="1" x14ac:dyDescent="0.2"/>
    <row r="3336" customFormat="1" x14ac:dyDescent="0.2"/>
    <row r="3337" customFormat="1" x14ac:dyDescent="0.2"/>
    <row r="3338" customFormat="1" x14ac:dyDescent="0.2"/>
    <row r="3339" customFormat="1" x14ac:dyDescent="0.2"/>
    <row r="3340" customFormat="1" x14ac:dyDescent="0.2"/>
    <row r="3341" customFormat="1" x14ac:dyDescent="0.2"/>
    <row r="3342" customFormat="1" x14ac:dyDescent="0.2"/>
    <row r="3343" customFormat="1" x14ac:dyDescent="0.2"/>
    <row r="3344" customFormat="1" x14ac:dyDescent="0.2"/>
    <row r="3345" customFormat="1" x14ac:dyDescent="0.2"/>
    <row r="3346" customFormat="1" x14ac:dyDescent="0.2"/>
    <row r="3347" customFormat="1" x14ac:dyDescent="0.2"/>
    <row r="3348" customFormat="1" x14ac:dyDescent="0.2"/>
    <row r="3349" customFormat="1" x14ac:dyDescent="0.2"/>
    <row r="3350" customFormat="1" x14ac:dyDescent="0.2"/>
    <row r="3351" customFormat="1" x14ac:dyDescent="0.2"/>
    <row r="3352" customFormat="1" x14ac:dyDescent="0.2"/>
    <row r="3353" customFormat="1" x14ac:dyDescent="0.2"/>
    <row r="3354" customFormat="1" x14ac:dyDescent="0.2"/>
    <row r="3355" customFormat="1" x14ac:dyDescent="0.2"/>
    <row r="3356" customFormat="1" x14ac:dyDescent="0.2"/>
    <row r="3357" customFormat="1" x14ac:dyDescent="0.2"/>
    <row r="3358" customFormat="1" x14ac:dyDescent="0.2"/>
    <row r="3359" customFormat="1" x14ac:dyDescent="0.2"/>
    <row r="3360" customFormat="1" x14ac:dyDescent="0.2"/>
    <row r="3361" customFormat="1" x14ac:dyDescent="0.2"/>
    <row r="3362" customFormat="1" x14ac:dyDescent="0.2"/>
    <row r="3363" customFormat="1" x14ac:dyDescent="0.2"/>
    <row r="3364" customFormat="1" x14ac:dyDescent="0.2"/>
    <row r="3365" customFormat="1" x14ac:dyDescent="0.2"/>
    <row r="3366" customFormat="1" x14ac:dyDescent="0.2"/>
    <row r="3367" customFormat="1" x14ac:dyDescent="0.2"/>
    <row r="3368" customFormat="1" x14ac:dyDescent="0.2"/>
    <row r="3369" customFormat="1" x14ac:dyDescent="0.2"/>
    <row r="3370" customFormat="1" x14ac:dyDescent="0.2"/>
    <row r="3371" customFormat="1" x14ac:dyDescent="0.2"/>
    <row r="3372" customFormat="1" x14ac:dyDescent="0.2"/>
    <row r="3373" customFormat="1" x14ac:dyDescent="0.2"/>
    <row r="3374" customFormat="1" x14ac:dyDescent="0.2"/>
    <row r="3375" customFormat="1" x14ac:dyDescent="0.2"/>
    <row r="3376" customFormat="1" x14ac:dyDescent="0.2"/>
    <row r="3377" customFormat="1" x14ac:dyDescent="0.2"/>
    <row r="3378" customFormat="1" x14ac:dyDescent="0.2"/>
    <row r="3379" customFormat="1" x14ac:dyDescent="0.2"/>
    <row r="3380" customFormat="1" x14ac:dyDescent="0.2"/>
    <row r="3381" customFormat="1" x14ac:dyDescent="0.2"/>
    <row r="3382" customFormat="1" x14ac:dyDescent="0.2"/>
    <row r="3383" customFormat="1" x14ac:dyDescent="0.2"/>
    <row r="3384" customFormat="1" x14ac:dyDescent="0.2"/>
    <row r="3385" customFormat="1" x14ac:dyDescent="0.2"/>
    <row r="3386" customFormat="1" x14ac:dyDescent="0.2"/>
    <row r="3387" customFormat="1" x14ac:dyDescent="0.2"/>
    <row r="3388" customFormat="1" x14ac:dyDescent="0.2"/>
    <row r="3389" customFormat="1" x14ac:dyDescent="0.2"/>
    <row r="3390" customFormat="1" x14ac:dyDescent="0.2"/>
    <row r="3391" customFormat="1" x14ac:dyDescent="0.2"/>
    <row r="3392" customFormat="1" x14ac:dyDescent="0.2"/>
    <row r="3393" customFormat="1" x14ac:dyDescent="0.2"/>
    <row r="3394" customFormat="1" x14ac:dyDescent="0.2"/>
    <row r="3395" customFormat="1" x14ac:dyDescent="0.2"/>
    <row r="3396" customFormat="1" x14ac:dyDescent="0.2"/>
    <row r="3397" customFormat="1" x14ac:dyDescent="0.2"/>
    <row r="3398" customFormat="1" x14ac:dyDescent="0.2"/>
    <row r="3399" customFormat="1" x14ac:dyDescent="0.2"/>
    <row r="3400" customFormat="1" x14ac:dyDescent="0.2"/>
    <row r="3401" customFormat="1" x14ac:dyDescent="0.2"/>
    <row r="3402" customFormat="1" x14ac:dyDescent="0.2"/>
    <row r="3403" customFormat="1" x14ac:dyDescent="0.2"/>
    <row r="3404" customFormat="1" x14ac:dyDescent="0.2"/>
    <row r="3405" customFormat="1" x14ac:dyDescent="0.2"/>
    <row r="3406" customFormat="1" x14ac:dyDescent="0.2"/>
    <row r="3407" customFormat="1" x14ac:dyDescent="0.2"/>
    <row r="3408" customFormat="1" x14ac:dyDescent="0.2"/>
    <row r="3409" customFormat="1" x14ac:dyDescent="0.2"/>
    <row r="3410" customFormat="1" x14ac:dyDescent="0.2"/>
    <row r="3411" customFormat="1" x14ac:dyDescent="0.2"/>
    <row r="3412" customFormat="1" x14ac:dyDescent="0.2"/>
    <row r="3413" customFormat="1" x14ac:dyDescent="0.2"/>
    <row r="3414" customFormat="1" x14ac:dyDescent="0.2"/>
    <row r="3415" customFormat="1" x14ac:dyDescent="0.2"/>
    <row r="3416" customFormat="1" x14ac:dyDescent="0.2"/>
    <row r="3417" customFormat="1" x14ac:dyDescent="0.2"/>
    <row r="3418" customFormat="1" x14ac:dyDescent="0.2"/>
    <row r="3419" customFormat="1" x14ac:dyDescent="0.2"/>
    <row r="3420" customFormat="1" x14ac:dyDescent="0.2"/>
    <row r="3421" customFormat="1" x14ac:dyDescent="0.2"/>
    <row r="3422" customFormat="1" x14ac:dyDescent="0.2"/>
    <row r="3423" customFormat="1" x14ac:dyDescent="0.2"/>
    <row r="3424" customFormat="1" x14ac:dyDescent="0.2"/>
    <row r="3425" customFormat="1" x14ac:dyDescent="0.2"/>
    <row r="3426" customFormat="1" x14ac:dyDescent="0.2"/>
    <row r="3427" customFormat="1" x14ac:dyDescent="0.2"/>
    <row r="3428" customFormat="1" x14ac:dyDescent="0.2"/>
    <row r="3429" customFormat="1" x14ac:dyDescent="0.2"/>
    <row r="3430" customFormat="1" x14ac:dyDescent="0.2"/>
    <row r="3431" customFormat="1" x14ac:dyDescent="0.2"/>
    <row r="3432" customFormat="1" x14ac:dyDescent="0.2"/>
    <row r="3433" customFormat="1" x14ac:dyDescent="0.2"/>
    <row r="3434" customFormat="1" x14ac:dyDescent="0.2"/>
    <row r="3435" customFormat="1" x14ac:dyDescent="0.2"/>
    <row r="3436" customFormat="1" x14ac:dyDescent="0.2"/>
    <row r="3437" customFormat="1" x14ac:dyDescent="0.2"/>
    <row r="3438" customFormat="1" x14ac:dyDescent="0.2"/>
    <row r="3439" customFormat="1" x14ac:dyDescent="0.2"/>
    <row r="3440" customFormat="1" x14ac:dyDescent="0.2"/>
    <row r="3441" customFormat="1" x14ac:dyDescent="0.2"/>
    <row r="3442" customFormat="1" x14ac:dyDescent="0.2"/>
    <row r="3443" customFormat="1" x14ac:dyDescent="0.2"/>
    <row r="3444" customFormat="1" x14ac:dyDescent="0.2"/>
    <row r="3445" customFormat="1" x14ac:dyDescent="0.2"/>
    <row r="3446" customFormat="1" x14ac:dyDescent="0.2"/>
    <row r="3447" customFormat="1" x14ac:dyDescent="0.2"/>
    <row r="3448" customFormat="1" x14ac:dyDescent="0.2"/>
    <row r="3449" customFormat="1" x14ac:dyDescent="0.2"/>
    <row r="3450" customFormat="1" x14ac:dyDescent="0.2"/>
    <row r="3451" customFormat="1" x14ac:dyDescent="0.2"/>
    <row r="3452" customFormat="1" x14ac:dyDescent="0.2"/>
    <row r="3453" customFormat="1" x14ac:dyDescent="0.2"/>
    <row r="3454" customFormat="1" x14ac:dyDescent="0.2"/>
    <row r="3455" customFormat="1" x14ac:dyDescent="0.2"/>
    <row r="3456" customFormat="1" x14ac:dyDescent="0.2"/>
    <row r="3457" customFormat="1" x14ac:dyDescent="0.2"/>
    <row r="3458" customFormat="1" x14ac:dyDescent="0.2"/>
    <row r="3459" customFormat="1" x14ac:dyDescent="0.2"/>
    <row r="3460" customFormat="1" x14ac:dyDescent="0.2"/>
    <row r="3461" customFormat="1" x14ac:dyDescent="0.2"/>
    <row r="3462" customFormat="1" x14ac:dyDescent="0.2"/>
    <row r="3463" customFormat="1" x14ac:dyDescent="0.2"/>
    <row r="3464" customFormat="1" x14ac:dyDescent="0.2"/>
    <row r="3465" customFormat="1" x14ac:dyDescent="0.2"/>
    <row r="3466" customFormat="1" x14ac:dyDescent="0.2"/>
    <row r="3467" customFormat="1" x14ac:dyDescent="0.2"/>
    <row r="3468" customFormat="1" x14ac:dyDescent="0.2"/>
    <row r="3469" customFormat="1" x14ac:dyDescent="0.2"/>
    <row r="3470" customFormat="1" x14ac:dyDescent="0.2"/>
    <row r="3471" customFormat="1" x14ac:dyDescent="0.2"/>
    <row r="3472" customFormat="1" x14ac:dyDescent="0.2"/>
    <row r="3473" customFormat="1" x14ac:dyDescent="0.2"/>
    <row r="3474" customFormat="1" x14ac:dyDescent="0.2"/>
    <row r="3475" customFormat="1" x14ac:dyDescent="0.2"/>
    <row r="3476" customFormat="1" x14ac:dyDescent="0.2"/>
    <row r="3477" customFormat="1" x14ac:dyDescent="0.2"/>
    <row r="3478" customFormat="1" x14ac:dyDescent="0.2"/>
    <row r="3479" customFormat="1" x14ac:dyDescent="0.2"/>
    <row r="3480" customFormat="1" x14ac:dyDescent="0.2"/>
    <row r="3481" customFormat="1" x14ac:dyDescent="0.2"/>
    <row r="3482" customFormat="1" x14ac:dyDescent="0.2"/>
    <row r="3483" customFormat="1" x14ac:dyDescent="0.2"/>
    <row r="3484" customFormat="1" x14ac:dyDescent="0.2"/>
    <row r="3485" customFormat="1" x14ac:dyDescent="0.2"/>
    <row r="3486" customFormat="1" x14ac:dyDescent="0.2"/>
    <row r="3487" customFormat="1" x14ac:dyDescent="0.2"/>
    <row r="3488" customFormat="1" x14ac:dyDescent="0.2"/>
    <row r="3489" customFormat="1" x14ac:dyDescent="0.2"/>
    <row r="3490" customFormat="1" x14ac:dyDescent="0.2"/>
    <row r="3491" customFormat="1" x14ac:dyDescent="0.2"/>
    <row r="3492" customFormat="1" x14ac:dyDescent="0.2"/>
    <row r="3493" customFormat="1" x14ac:dyDescent="0.2"/>
    <row r="3494" customFormat="1" x14ac:dyDescent="0.2"/>
    <row r="3495" customFormat="1" x14ac:dyDescent="0.2"/>
    <row r="3496" customFormat="1" x14ac:dyDescent="0.2"/>
    <row r="3497" customFormat="1" x14ac:dyDescent="0.2"/>
    <row r="3498" customFormat="1" x14ac:dyDescent="0.2"/>
    <row r="3499" customFormat="1" x14ac:dyDescent="0.2"/>
    <row r="3500" customFormat="1" x14ac:dyDescent="0.2"/>
    <row r="3501" customFormat="1" x14ac:dyDescent="0.2"/>
    <row r="3502" customFormat="1" x14ac:dyDescent="0.2"/>
    <row r="3503" customFormat="1" x14ac:dyDescent="0.2"/>
    <row r="3504" customFormat="1" x14ac:dyDescent="0.2"/>
    <row r="3505" customFormat="1" x14ac:dyDescent="0.2"/>
    <row r="3506" customFormat="1" x14ac:dyDescent="0.2"/>
    <row r="3507" customFormat="1" x14ac:dyDescent="0.2"/>
    <row r="3508" customFormat="1" x14ac:dyDescent="0.2"/>
    <row r="3509" customFormat="1" x14ac:dyDescent="0.2"/>
    <row r="3510" customFormat="1" x14ac:dyDescent="0.2"/>
    <row r="3511" customFormat="1" x14ac:dyDescent="0.2"/>
    <row r="3512" customFormat="1" x14ac:dyDescent="0.2"/>
    <row r="3513" customFormat="1" x14ac:dyDescent="0.2"/>
    <row r="3514" customFormat="1" x14ac:dyDescent="0.2"/>
    <row r="3515" customFormat="1" x14ac:dyDescent="0.2"/>
    <row r="3516" customFormat="1" x14ac:dyDescent="0.2"/>
    <row r="3517" customFormat="1" x14ac:dyDescent="0.2"/>
    <row r="3518" customFormat="1" x14ac:dyDescent="0.2"/>
    <row r="3519" customFormat="1" x14ac:dyDescent="0.2"/>
    <row r="3520" customFormat="1" x14ac:dyDescent="0.2"/>
    <row r="3521" customFormat="1" x14ac:dyDescent="0.2"/>
    <row r="3522" customFormat="1" x14ac:dyDescent="0.2"/>
    <row r="3523" customFormat="1" x14ac:dyDescent="0.2"/>
    <row r="3524" customFormat="1" x14ac:dyDescent="0.2"/>
    <row r="3525" customFormat="1" x14ac:dyDescent="0.2"/>
    <row r="3526" customFormat="1" x14ac:dyDescent="0.2"/>
    <row r="3527" customFormat="1" x14ac:dyDescent="0.2"/>
    <row r="3528" customFormat="1" x14ac:dyDescent="0.2"/>
    <row r="3529" customFormat="1" x14ac:dyDescent="0.2"/>
    <row r="3530" customFormat="1" x14ac:dyDescent="0.2"/>
    <row r="3531" customFormat="1" x14ac:dyDescent="0.2"/>
    <row r="3532" customFormat="1" x14ac:dyDescent="0.2"/>
    <row r="3533" customFormat="1" x14ac:dyDescent="0.2"/>
    <row r="3534" customFormat="1" x14ac:dyDescent="0.2"/>
    <row r="3535" customFormat="1" x14ac:dyDescent="0.2"/>
    <row r="3536" customFormat="1" x14ac:dyDescent="0.2"/>
    <row r="3537" customFormat="1" x14ac:dyDescent="0.2"/>
    <row r="3538" customFormat="1" x14ac:dyDescent="0.2"/>
    <row r="3539" customFormat="1" x14ac:dyDescent="0.2"/>
    <row r="3540" customFormat="1" x14ac:dyDescent="0.2"/>
    <row r="3541" customFormat="1" x14ac:dyDescent="0.2"/>
    <row r="3542" customFormat="1" x14ac:dyDescent="0.2"/>
    <row r="3543" customFormat="1" x14ac:dyDescent="0.2"/>
    <row r="3544" customFormat="1" x14ac:dyDescent="0.2"/>
    <row r="3545" customFormat="1" x14ac:dyDescent="0.2"/>
    <row r="3546" customFormat="1" x14ac:dyDescent="0.2"/>
    <row r="3547" customFormat="1" x14ac:dyDescent="0.2"/>
    <row r="3548" customFormat="1" x14ac:dyDescent="0.2"/>
    <row r="3549" customFormat="1" x14ac:dyDescent="0.2"/>
    <row r="3550" customFormat="1" x14ac:dyDescent="0.2"/>
    <row r="3551" customFormat="1" x14ac:dyDescent="0.2"/>
    <row r="3552" customFormat="1" x14ac:dyDescent="0.2"/>
    <row r="3553" customFormat="1" x14ac:dyDescent="0.2"/>
    <row r="3554" customFormat="1" x14ac:dyDescent="0.2"/>
    <row r="3555" customFormat="1" x14ac:dyDescent="0.2"/>
    <row r="3556" customFormat="1" x14ac:dyDescent="0.2"/>
    <row r="3557" customFormat="1" x14ac:dyDescent="0.2"/>
    <row r="3558" customFormat="1" x14ac:dyDescent="0.2"/>
    <row r="3559" customFormat="1" x14ac:dyDescent="0.2"/>
    <row r="3560" customFormat="1" x14ac:dyDescent="0.2"/>
    <row r="3561" customFormat="1" x14ac:dyDescent="0.2"/>
    <row r="3562" customFormat="1" x14ac:dyDescent="0.2"/>
    <row r="3563" customFormat="1" x14ac:dyDescent="0.2"/>
    <row r="3564" customFormat="1" x14ac:dyDescent="0.2"/>
    <row r="3565" customFormat="1" x14ac:dyDescent="0.2"/>
    <row r="3566" customFormat="1" x14ac:dyDescent="0.2"/>
    <row r="3567" customFormat="1" x14ac:dyDescent="0.2"/>
    <row r="3568" customFormat="1" x14ac:dyDescent="0.2"/>
    <row r="3569" customFormat="1" x14ac:dyDescent="0.2"/>
    <row r="3570" customFormat="1" x14ac:dyDescent="0.2"/>
    <row r="3571" customFormat="1" x14ac:dyDescent="0.2"/>
    <row r="3572" customFormat="1" x14ac:dyDescent="0.2"/>
    <row r="3573" customFormat="1" x14ac:dyDescent="0.2"/>
    <row r="3574" customFormat="1" x14ac:dyDescent="0.2"/>
    <row r="3575" customFormat="1" x14ac:dyDescent="0.2"/>
    <row r="3576" customFormat="1" x14ac:dyDescent="0.2"/>
    <row r="3577" customFormat="1" x14ac:dyDescent="0.2"/>
    <row r="3578" customFormat="1" x14ac:dyDescent="0.2"/>
    <row r="3579" customFormat="1" x14ac:dyDescent="0.2"/>
    <row r="3580" customFormat="1" x14ac:dyDescent="0.2"/>
    <row r="3581" customFormat="1" x14ac:dyDescent="0.2"/>
    <row r="3582" customFormat="1" x14ac:dyDescent="0.2"/>
    <row r="3583" customFormat="1" x14ac:dyDescent="0.2"/>
    <row r="3584" customFormat="1" x14ac:dyDescent="0.2"/>
    <row r="3585" customFormat="1" x14ac:dyDescent="0.2"/>
    <row r="3586" customFormat="1" x14ac:dyDescent="0.2"/>
    <row r="3587" customFormat="1" x14ac:dyDescent="0.2"/>
    <row r="3588" customFormat="1" x14ac:dyDescent="0.2"/>
    <row r="3589" customFormat="1" x14ac:dyDescent="0.2"/>
    <row r="3590" customFormat="1" x14ac:dyDescent="0.2"/>
    <row r="3591" customFormat="1" x14ac:dyDescent="0.2"/>
    <row r="3592" customFormat="1" x14ac:dyDescent="0.2"/>
    <row r="3593" customFormat="1" x14ac:dyDescent="0.2"/>
    <row r="3594" customFormat="1" x14ac:dyDescent="0.2"/>
    <row r="3595" customFormat="1" x14ac:dyDescent="0.2"/>
    <row r="3596" customFormat="1" x14ac:dyDescent="0.2"/>
    <row r="3597" customFormat="1" x14ac:dyDescent="0.2"/>
    <row r="3598" customFormat="1" x14ac:dyDescent="0.2"/>
    <row r="3599" customFormat="1" x14ac:dyDescent="0.2"/>
    <row r="3600" customFormat="1" x14ac:dyDescent="0.2"/>
    <row r="3601" customFormat="1" x14ac:dyDescent="0.2"/>
    <row r="3602" customFormat="1" x14ac:dyDescent="0.2"/>
    <row r="3603" customFormat="1" x14ac:dyDescent="0.2"/>
    <row r="3604" customFormat="1" x14ac:dyDescent="0.2"/>
    <row r="3605" customFormat="1" x14ac:dyDescent="0.2"/>
    <row r="3606" customFormat="1" x14ac:dyDescent="0.2"/>
    <row r="3607" customFormat="1" x14ac:dyDescent="0.2"/>
    <row r="3608" customFormat="1" x14ac:dyDescent="0.2"/>
    <row r="3609" customFormat="1" x14ac:dyDescent="0.2"/>
    <row r="3610" customFormat="1" x14ac:dyDescent="0.2"/>
    <row r="3611" customFormat="1" x14ac:dyDescent="0.2"/>
    <row r="3612" customFormat="1" x14ac:dyDescent="0.2"/>
    <row r="3613" customFormat="1" x14ac:dyDescent="0.2"/>
    <row r="3614" customFormat="1" x14ac:dyDescent="0.2"/>
    <row r="3615" customFormat="1" x14ac:dyDescent="0.2"/>
    <row r="3616" customFormat="1" x14ac:dyDescent="0.2"/>
    <row r="3617" customFormat="1" x14ac:dyDescent="0.2"/>
    <row r="3618" customFormat="1" x14ac:dyDescent="0.2"/>
    <row r="3619" customFormat="1" x14ac:dyDescent="0.2"/>
    <row r="3620" customFormat="1" x14ac:dyDescent="0.2"/>
    <row r="3621" customFormat="1" x14ac:dyDescent="0.2"/>
    <row r="3622" customFormat="1" x14ac:dyDescent="0.2"/>
    <row r="3623" customFormat="1" x14ac:dyDescent="0.2"/>
    <row r="3624" customFormat="1" x14ac:dyDescent="0.2"/>
    <row r="3625" customFormat="1" x14ac:dyDescent="0.2"/>
    <row r="3626" customFormat="1" x14ac:dyDescent="0.2"/>
    <row r="3627" customFormat="1" x14ac:dyDescent="0.2"/>
    <row r="3628" customFormat="1" x14ac:dyDescent="0.2"/>
    <row r="3629" customFormat="1" x14ac:dyDescent="0.2"/>
    <row r="3630" customFormat="1" x14ac:dyDescent="0.2"/>
    <row r="3631" customFormat="1" x14ac:dyDescent="0.2"/>
    <row r="3632" customFormat="1" x14ac:dyDescent="0.2"/>
    <row r="3633" customFormat="1" x14ac:dyDescent="0.2"/>
    <row r="3634" customFormat="1" x14ac:dyDescent="0.2"/>
    <row r="3635" customFormat="1" x14ac:dyDescent="0.2"/>
    <row r="3636" customFormat="1" x14ac:dyDescent="0.2"/>
    <row r="3637" customFormat="1" x14ac:dyDescent="0.2"/>
    <row r="3638" customFormat="1" x14ac:dyDescent="0.2"/>
    <row r="3639" customFormat="1" x14ac:dyDescent="0.2"/>
    <row r="3640" customFormat="1" x14ac:dyDescent="0.2"/>
    <row r="3641" customFormat="1" x14ac:dyDescent="0.2"/>
    <row r="3642" customFormat="1" x14ac:dyDescent="0.2"/>
    <row r="3643" customFormat="1" x14ac:dyDescent="0.2"/>
    <row r="3644" customFormat="1" x14ac:dyDescent="0.2"/>
    <row r="3645" customFormat="1" x14ac:dyDescent="0.2"/>
    <row r="3646" customFormat="1" x14ac:dyDescent="0.2"/>
    <row r="3647" customFormat="1" x14ac:dyDescent="0.2"/>
    <row r="3648" customFormat="1" x14ac:dyDescent="0.2"/>
    <row r="3649" customFormat="1" x14ac:dyDescent="0.2"/>
    <row r="3650" customFormat="1" x14ac:dyDescent="0.2"/>
    <row r="3651" customFormat="1" x14ac:dyDescent="0.2"/>
    <row r="3652" customFormat="1" x14ac:dyDescent="0.2"/>
    <row r="3653" customFormat="1" x14ac:dyDescent="0.2"/>
    <row r="3654" customFormat="1" x14ac:dyDescent="0.2"/>
    <row r="3655" customFormat="1" x14ac:dyDescent="0.2"/>
    <row r="3656" customFormat="1" x14ac:dyDescent="0.2"/>
    <row r="3657" customFormat="1" x14ac:dyDescent="0.2"/>
    <row r="3658" customFormat="1" x14ac:dyDescent="0.2"/>
    <row r="3659" customFormat="1" x14ac:dyDescent="0.2"/>
    <row r="3660" customFormat="1" x14ac:dyDescent="0.2"/>
    <row r="3661" customFormat="1" x14ac:dyDescent="0.2"/>
    <row r="3662" customFormat="1" x14ac:dyDescent="0.2"/>
    <row r="3663" customFormat="1" x14ac:dyDescent="0.2"/>
    <row r="3664" customFormat="1" x14ac:dyDescent="0.2"/>
    <row r="3665" customFormat="1" x14ac:dyDescent="0.2"/>
    <row r="3666" customFormat="1" x14ac:dyDescent="0.2"/>
    <row r="3667" customFormat="1" x14ac:dyDescent="0.2"/>
    <row r="3668" customFormat="1" x14ac:dyDescent="0.2"/>
    <row r="3669" customFormat="1" x14ac:dyDescent="0.2"/>
    <row r="3670" customFormat="1" x14ac:dyDescent="0.2"/>
    <row r="3671" customFormat="1" x14ac:dyDescent="0.2"/>
    <row r="3672" customFormat="1" x14ac:dyDescent="0.2"/>
    <row r="3673" customFormat="1" x14ac:dyDescent="0.2"/>
    <row r="3674" customFormat="1" x14ac:dyDescent="0.2"/>
    <row r="3675" customFormat="1" x14ac:dyDescent="0.2"/>
    <row r="3676" customFormat="1" x14ac:dyDescent="0.2"/>
    <row r="3677" customFormat="1" x14ac:dyDescent="0.2"/>
    <row r="3678" customFormat="1" x14ac:dyDescent="0.2"/>
    <row r="3679" customFormat="1" x14ac:dyDescent="0.2"/>
    <row r="3680" customFormat="1" x14ac:dyDescent="0.2"/>
    <row r="3681" customFormat="1" x14ac:dyDescent="0.2"/>
    <row r="3682" customFormat="1" x14ac:dyDescent="0.2"/>
    <row r="3683" customFormat="1" x14ac:dyDescent="0.2"/>
    <row r="3684" customFormat="1" x14ac:dyDescent="0.2"/>
    <row r="3685" customFormat="1" x14ac:dyDescent="0.2"/>
    <row r="3686" customFormat="1" x14ac:dyDescent="0.2"/>
    <row r="3687" customFormat="1" x14ac:dyDescent="0.2"/>
    <row r="3688" customFormat="1" x14ac:dyDescent="0.2"/>
    <row r="3689" customFormat="1" x14ac:dyDescent="0.2"/>
    <row r="3690" customFormat="1" x14ac:dyDescent="0.2"/>
    <row r="3691" customFormat="1" x14ac:dyDescent="0.2"/>
    <row r="3692" customFormat="1" x14ac:dyDescent="0.2"/>
    <row r="3693" customFormat="1" x14ac:dyDescent="0.2"/>
    <row r="3694" customFormat="1" x14ac:dyDescent="0.2"/>
    <row r="3695" customFormat="1" x14ac:dyDescent="0.2"/>
    <row r="3696" customFormat="1" x14ac:dyDescent="0.2"/>
    <row r="3697" customFormat="1" x14ac:dyDescent="0.2"/>
    <row r="3698" customFormat="1" x14ac:dyDescent="0.2"/>
    <row r="3699" customFormat="1" x14ac:dyDescent="0.2"/>
    <row r="3700" customFormat="1" x14ac:dyDescent="0.2"/>
    <row r="3701" customFormat="1" x14ac:dyDescent="0.2"/>
    <row r="3702" customFormat="1" x14ac:dyDescent="0.2"/>
    <row r="3703" customFormat="1" x14ac:dyDescent="0.2"/>
    <row r="3704" customFormat="1" x14ac:dyDescent="0.2"/>
    <row r="3705" customFormat="1" x14ac:dyDescent="0.2"/>
    <row r="3706" customFormat="1" x14ac:dyDescent="0.2"/>
    <row r="3707" customFormat="1" x14ac:dyDescent="0.2"/>
    <row r="3708" customFormat="1" x14ac:dyDescent="0.2"/>
    <row r="3709" customFormat="1" x14ac:dyDescent="0.2"/>
    <row r="3710" customFormat="1" x14ac:dyDescent="0.2"/>
    <row r="3711" customFormat="1" x14ac:dyDescent="0.2"/>
    <row r="3712" customFormat="1" x14ac:dyDescent="0.2"/>
    <row r="3713" customFormat="1" x14ac:dyDescent="0.2"/>
    <row r="3714" customFormat="1" x14ac:dyDescent="0.2"/>
    <row r="3715" customFormat="1" x14ac:dyDescent="0.2"/>
    <row r="3716" customFormat="1" x14ac:dyDescent="0.2"/>
    <row r="3717" customFormat="1" x14ac:dyDescent="0.2"/>
    <row r="3718" customFormat="1" x14ac:dyDescent="0.2"/>
    <row r="3719" customFormat="1" x14ac:dyDescent="0.2"/>
    <row r="3720" customFormat="1" x14ac:dyDescent="0.2"/>
    <row r="3721" customFormat="1" x14ac:dyDescent="0.2"/>
    <row r="3722" customFormat="1" x14ac:dyDescent="0.2"/>
    <row r="3723" customFormat="1" x14ac:dyDescent="0.2"/>
    <row r="3724" customFormat="1" x14ac:dyDescent="0.2"/>
    <row r="3725" customFormat="1" x14ac:dyDescent="0.2"/>
    <row r="3726" customFormat="1" x14ac:dyDescent="0.2"/>
    <row r="3727" customFormat="1" x14ac:dyDescent="0.2"/>
    <row r="3728" customFormat="1" x14ac:dyDescent="0.2"/>
    <row r="3729" customFormat="1" x14ac:dyDescent="0.2"/>
    <row r="3730" customFormat="1" x14ac:dyDescent="0.2"/>
    <row r="3731" customFormat="1" x14ac:dyDescent="0.2"/>
    <row r="3732" customFormat="1" x14ac:dyDescent="0.2"/>
    <row r="3733" customFormat="1" x14ac:dyDescent="0.2"/>
    <row r="3734" customFormat="1" x14ac:dyDescent="0.2"/>
    <row r="3735" customFormat="1" x14ac:dyDescent="0.2"/>
    <row r="3736" customFormat="1" x14ac:dyDescent="0.2"/>
    <row r="3737" customFormat="1" x14ac:dyDescent="0.2"/>
    <row r="3738" customFormat="1" x14ac:dyDescent="0.2"/>
    <row r="3739" customFormat="1" x14ac:dyDescent="0.2"/>
    <row r="3740" customFormat="1" x14ac:dyDescent="0.2"/>
    <row r="3741" customFormat="1" x14ac:dyDescent="0.2"/>
    <row r="3742" customFormat="1" x14ac:dyDescent="0.2"/>
    <row r="3743" customFormat="1" x14ac:dyDescent="0.2"/>
    <row r="3744" customFormat="1" x14ac:dyDescent="0.2"/>
    <row r="3745" customFormat="1" x14ac:dyDescent="0.2"/>
    <row r="3746" customFormat="1" x14ac:dyDescent="0.2"/>
    <row r="3747" customFormat="1" x14ac:dyDescent="0.2"/>
    <row r="3748" customFormat="1" x14ac:dyDescent="0.2"/>
    <row r="3749" customFormat="1" x14ac:dyDescent="0.2"/>
    <row r="3750" customFormat="1" x14ac:dyDescent="0.2"/>
    <row r="3751" customFormat="1" x14ac:dyDescent="0.2"/>
    <row r="3752" customFormat="1" x14ac:dyDescent="0.2"/>
    <row r="3753" customFormat="1" x14ac:dyDescent="0.2"/>
    <row r="3754" customFormat="1" x14ac:dyDescent="0.2"/>
    <row r="3755" customFormat="1" x14ac:dyDescent="0.2"/>
    <row r="3756" customFormat="1" x14ac:dyDescent="0.2"/>
    <row r="3757" customFormat="1" x14ac:dyDescent="0.2"/>
    <row r="3758" customFormat="1" x14ac:dyDescent="0.2"/>
    <row r="3759" customFormat="1" x14ac:dyDescent="0.2"/>
    <row r="3760" customFormat="1" x14ac:dyDescent="0.2"/>
    <row r="3761" customFormat="1" x14ac:dyDescent="0.2"/>
    <row r="3762" customFormat="1" x14ac:dyDescent="0.2"/>
    <row r="3763" customFormat="1" x14ac:dyDescent="0.2"/>
    <row r="3764" customFormat="1" x14ac:dyDescent="0.2"/>
    <row r="3765" customFormat="1" x14ac:dyDescent="0.2"/>
    <row r="3766" customFormat="1" x14ac:dyDescent="0.2"/>
    <row r="3767" customFormat="1" x14ac:dyDescent="0.2"/>
    <row r="3768" customFormat="1" x14ac:dyDescent="0.2"/>
    <row r="3769" customFormat="1" x14ac:dyDescent="0.2"/>
    <row r="3770" customFormat="1" x14ac:dyDescent="0.2"/>
    <row r="3771" customFormat="1" x14ac:dyDescent="0.2"/>
    <row r="3772" customFormat="1" x14ac:dyDescent="0.2"/>
    <row r="3773" customFormat="1" x14ac:dyDescent="0.2"/>
    <row r="3774" customFormat="1" x14ac:dyDescent="0.2"/>
    <row r="3775" customFormat="1" x14ac:dyDescent="0.2"/>
    <row r="3776" customFormat="1" x14ac:dyDescent="0.2"/>
    <row r="3777" customFormat="1" x14ac:dyDescent="0.2"/>
    <row r="3778" customFormat="1" x14ac:dyDescent="0.2"/>
    <row r="3779" customFormat="1" x14ac:dyDescent="0.2"/>
    <row r="3780" customFormat="1" x14ac:dyDescent="0.2"/>
    <row r="3781" customFormat="1" x14ac:dyDescent="0.2"/>
    <row r="3782" customFormat="1" x14ac:dyDescent="0.2"/>
    <row r="3783" customFormat="1" x14ac:dyDescent="0.2"/>
    <row r="3784" customFormat="1" x14ac:dyDescent="0.2"/>
    <row r="3785" customFormat="1" x14ac:dyDescent="0.2"/>
    <row r="3786" customFormat="1" x14ac:dyDescent="0.2"/>
    <row r="3787" customFormat="1" x14ac:dyDescent="0.2"/>
    <row r="3788" customFormat="1" x14ac:dyDescent="0.2"/>
    <row r="3789" customFormat="1" x14ac:dyDescent="0.2"/>
    <row r="3790" customFormat="1" x14ac:dyDescent="0.2"/>
    <row r="3791" customFormat="1" x14ac:dyDescent="0.2"/>
    <row r="3792" customFormat="1" x14ac:dyDescent="0.2"/>
    <row r="3793" customFormat="1" x14ac:dyDescent="0.2"/>
    <row r="3794" customFormat="1" x14ac:dyDescent="0.2"/>
    <row r="3795" customFormat="1" x14ac:dyDescent="0.2"/>
    <row r="3796" customFormat="1" x14ac:dyDescent="0.2"/>
    <row r="3797" customFormat="1" x14ac:dyDescent="0.2"/>
    <row r="3798" customFormat="1" x14ac:dyDescent="0.2"/>
    <row r="3799" customFormat="1" x14ac:dyDescent="0.2"/>
    <row r="3800" customFormat="1" x14ac:dyDescent="0.2"/>
    <row r="3801" customFormat="1" x14ac:dyDescent="0.2"/>
    <row r="3802" customFormat="1" x14ac:dyDescent="0.2"/>
    <row r="3803" customFormat="1" x14ac:dyDescent="0.2"/>
    <row r="3804" customFormat="1" x14ac:dyDescent="0.2"/>
    <row r="3805" customFormat="1" x14ac:dyDescent="0.2"/>
    <row r="3806" customFormat="1" x14ac:dyDescent="0.2"/>
    <row r="3807" customFormat="1" x14ac:dyDescent="0.2"/>
    <row r="3808" customFormat="1" x14ac:dyDescent="0.2"/>
    <row r="3809" customFormat="1" x14ac:dyDescent="0.2"/>
    <row r="3810" customFormat="1" x14ac:dyDescent="0.2"/>
    <row r="3811" customFormat="1" x14ac:dyDescent="0.2"/>
    <row r="3812" customFormat="1" x14ac:dyDescent="0.2"/>
    <row r="3813" customFormat="1" x14ac:dyDescent="0.2"/>
    <row r="3814" customFormat="1" x14ac:dyDescent="0.2"/>
    <row r="3815" customFormat="1" x14ac:dyDescent="0.2"/>
    <row r="3816" customFormat="1" x14ac:dyDescent="0.2"/>
    <row r="3817" customFormat="1" x14ac:dyDescent="0.2"/>
    <row r="3818" customFormat="1" x14ac:dyDescent="0.2"/>
    <row r="3819" customFormat="1" x14ac:dyDescent="0.2"/>
    <row r="3820" customFormat="1" x14ac:dyDescent="0.2"/>
    <row r="3821" customFormat="1" x14ac:dyDescent="0.2"/>
    <row r="3822" customFormat="1" x14ac:dyDescent="0.2"/>
    <row r="3823" customFormat="1" x14ac:dyDescent="0.2"/>
    <row r="3824" customFormat="1" x14ac:dyDescent="0.2"/>
    <row r="3825" customFormat="1" x14ac:dyDescent="0.2"/>
    <row r="3826" customFormat="1" x14ac:dyDescent="0.2"/>
    <row r="3827" customFormat="1" x14ac:dyDescent="0.2"/>
    <row r="3828" customFormat="1" x14ac:dyDescent="0.2"/>
    <row r="3829" customFormat="1" x14ac:dyDescent="0.2"/>
    <row r="3830" customFormat="1" x14ac:dyDescent="0.2"/>
    <row r="3831" customFormat="1" x14ac:dyDescent="0.2"/>
    <row r="3832" customFormat="1" x14ac:dyDescent="0.2"/>
    <row r="3833" customFormat="1" x14ac:dyDescent="0.2"/>
    <row r="3834" customFormat="1" x14ac:dyDescent="0.2"/>
    <row r="3835" customFormat="1" x14ac:dyDescent="0.2"/>
    <row r="3836" customFormat="1" x14ac:dyDescent="0.2"/>
    <row r="3837" customFormat="1" x14ac:dyDescent="0.2"/>
    <row r="3838" customFormat="1" x14ac:dyDescent="0.2"/>
    <row r="3839" customFormat="1" x14ac:dyDescent="0.2"/>
    <row r="3840" customFormat="1" x14ac:dyDescent="0.2"/>
    <row r="3841" customFormat="1" x14ac:dyDescent="0.2"/>
    <row r="3842" customFormat="1" x14ac:dyDescent="0.2"/>
    <row r="3843" customFormat="1" x14ac:dyDescent="0.2"/>
    <row r="3844" customFormat="1" x14ac:dyDescent="0.2"/>
    <row r="3845" customFormat="1" x14ac:dyDescent="0.2"/>
    <row r="3846" customFormat="1" x14ac:dyDescent="0.2"/>
    <row r="3847" customFormat="1" x14ac:dyDescent="0.2"/>
    <row r="3848" customFormat="1" x14ac:dyDescent="0.2"/>
    <row r="3849" customFormat="1" x14ac:dyDescent="0.2"/>
    <row r="3850" customFormat="1" x14ac:dyDescent="0.2"/>
    <row r="3851" customFormat="1" x14ac:dyDescent="0.2"/>
    <row r="3852" customFormat="1" x14ac:dyDescent="0.2"/>
    <row r="3853" customFormat="1" x14ac:dyDescent="0.2"/>
    <row r="3854" customFormat="1" x14ac:dyDescent="0.2"/>
    <row r="3855" customFormat="1" x14ac:dyDescent="0.2"/>
    <row r="3856" customFormat="1" x14ac:dyDescent="0.2"/>
    <row r="3857" customFormat="1" x14ac:dyDescent="0.2"/>
    <row r="3858" customFormat="1" x14ac:dyDescent="0.2"/>
    <row r="3859" customFormat="1" x14ac:dyDescent="0.2"/>
    <row r="3860" customFormat="1" x14ac:dyDescent="0.2"/>
    <row r="3861" customFormat="1" x14ac:dyDescent="0.2"/>
    <row r="3862" customFormat="1" x14ac:dyDescent="0.2"/>
    <row r="3863" customFormat="1" x14ac:dyDescent="0.2"/>
    <row r="3864" customFormat="1" x14ac:dyDescent="0.2"/>
    <row r="3865" customFormat="1" x14ac:dyDescent="0.2"/>
    <row r="3866" customFormat="1" x14ac:dyDescent="0.2"/>
    <row r="3867" customFormat="1" x14ac:dyDescent="0.2"/>
    <row r="3868" customFormat="1" x14ac:dyDescent="0.2"/>
    <row r="3869" customFormat="1" x14ac:dyDescent="0.2"/>
    <row r="3870" customFormat="1" x14ac:dyDescent="0.2"/>
    <row r="3871" customFormat="1" x14ac:dyDescent="0.2"/>
    <row r="3872" customFormat="1" x14ac:dyDescent="0.2"/>
    <row r="3873" customFormat="1" x14ac:dyDescent="0.2"/>
    <row r="3874" customFormat="1" x14ac:dyDescent="0.2"/>
    <row r="3875" customFormat="1" x14ac:dyDescent="0.2"/>
    <row r="3876" customFormat="1" x14ac:dyDescent="0.2"/>
    <row r="3877" customFormat="1" x14ac:dyDescent="0.2"/>
    <row r="3878" customFormat="1" x14ac:dyDescent="0.2"/>
    <row r="3879" customFormat="1" x14ac:dyDescent="0.2"/>
    <row r="3880" customFormat="1" x14ac:dyDescent="0.2"/>
    <row r="3881" customFormat="1" x14ac:dyDescent="0.2"/>
    <row r="3882" customFormat="1" x14ac:dyDescent="0.2"/>
    <row r="3883" customFormat="1" x14ac:dyDescent="0.2"/>
    <row r="3884" customFormat="1" x14ac:dyDescent="0.2"/>
    <row r="3885" customFormat="1" x14ac:dyDescent="0.2"/>
    <row r="3886" customFormat="1" x14ac:dyDescent="0.2"/>
    <row r="3887" customFormat="1" x14ac:dyDescent="0.2"/>
    <row r="3888" customFormat="1" x14ac:dyDescent="0.2"/>
    <row r="3889" customFormat="1" x14ac:dyDescent="0.2"/>
    <row r="3890" customFormat="1" x14ac:dyDescent="0.2"/>
    <row r="3891" customFormat="1" x14ac:dyDescent="0.2"/>
    <row r="3892" customFormat="1" x14ac:dyDescent="0.2"/>
    <row r="3893" customFormat="1" x14ac:dyDescent="0.2"/>
    <row r="3894" customFormat="1" x14ac:dyDescent="0.2"/>
    <row r="3895" customFormat="1" x14ac:dyDescent="0.2"/>
    <row r="3896" customFormat="1" x14ac:dyDescent="0.2"/>
    <row r="3897" customFormat="1" x14ac:dyDescent="0.2"/>
    <row r="3898" customFormat="1" x14ac:dyDescent="0.2"/>
    <row r="3899" customFormat="1" x14ac:dyDescent="0.2"/>
    <row r="3900" customFormat="1" x14ac:dyDescent="0.2"/>
    <row r="3901" customFormat="1" x14ac:dyDescent="0.2"/>
    <row r="3902" customFormat="1" x14ac:dyDescent="0.2"/>
    <row r="3903" customFormat="1" x14ac:dyDescent="0.2"/>
    <row r="3904" customFormat="1" x14ac:dyDescent="0.2"/>
    <row r="3905" customFormat="1" x14ac:dyDescent="0.2"/>
    <row r="3906" customFormat="1" x14ac:dyDescent="0.2"/>
    <row r="3907" customFormat="1" x14ac:dyDescent="0.2"/>
    <row r="3908" customFormat="1" x14ac:dyDescent="0.2"/>
    <row r="3909" customFormat="1" x14ac:dyDescent="0.2"/>
    <row r="3910" customFormat="1" x14ac:dyDescent="0.2"/>
    <row r="3911" customFormat="1" x14ac:dyDescent="0.2"/>
    <row r="3912" customFormat="1" x14ac:dyDescent="0.2"/>
    <row r="3913" customFormat="1" x14ac:dyDescent="0.2"/>
    <row r="3914" customFormat="1" x14ac:dyDescent="0.2"/>
    <row r="3915" customFormat="1" x14ac:dyDescent="0.2"/>
    <row r="3916" customFormat="1" x14ac:dyDescent="0.2"/>
    <row r="3917" customFormat="1" x14ac:dyDescent="0.2"/>
    <row r="3918" customFormat="1" x14ac:dyDescent="0.2"/>
    <row r="3919" customFormat="1" x14ac:dyDescent="0.2"/>
    <row r="3920" customFormat="1" x14ac:dyDescent="0.2"/>
    <row r="3921" customFormat="1" x14ac:dyDescent="0.2"/>
    <row r="3922" customFormat="1" x14ac:dyDescent="0.2"/>
    <row r="3923" customFormat="1" x14ac:dyDescent="0.2"/>
    <row r="3924" customFormat="1" x14ac:dyDescent="0.2"/>
    <row r="3925" customFormat="1" x14ac:dyDescent="0.2"/>
    <row r="3926" customFormat="1" x14ac:dyDescent="0.2"/>
    <row r="3927" customFormat="1" x14ac:dyDescent="0.2"/>
    <row r="3928" customFormat="1" x14ac:dyDescent="0.2"/>
    <row r="3929" customFormat="1" x14ac:dyDescent="0.2"/>
    <row r="3930" customFormat="1" x14ac:dyDescent="0.2"/>
    <row r="3931" customFormat="1" x14ac:dyDescent="0.2"/>
    <row r="3932" customFormat="1" x14ac:dyDescent="0.2"/>
    <row r="3933" customFormat="1" x14ac:dyDescent="0.2"/>
    <row r="3934" customFormat="1" x14ac:dyDescent="0.2"/>
    <row r="3935" customFormat="1" x14ac:dyDescent="0.2"/>
    <row r="3936" customFormat="1" x14ac:dyDescent="0.2"/>
    <row r="3937" customFormat="1" x14ac:dyDescent="0.2"/>
    <row r="3938" customFormat="1" x14ac:dyDescent="0.2"/>
    <row r="3939" customFormat="1" x14ac:dyDescent="0.2"/>
    <row r="3940" customFormat="1" x14ac:dyDescent="0.2"/>
    <row r="3941" customFormat="1" x14ac:dyDescent="0.2"/>
    <row r="3942" customFormat="1" x14ac:dyDescent="0.2"/>
    <row r="3943" customFormat="1" x14ac:dyDescent="0.2"/>
    <row r="3944" customFormat="1" x14ac:dyDescent="0.2"/>
    <row r="3945" customFormat="1" x14ac:dyDescent="0.2"/>
    <row r="3946" customFormat="1" x14ac:dyDescent="0.2"/>
    <row r="3947" customFormat="1" x14ac:dyDescent="0.2"/>
    <row r="3948" customFormat="1" x14ac:dyDescent="0.2"/>
    <row r="3949" customFormat="1" x14ac:dyDescent="0.2"/>
    <row r="3950" customFormat="1" x14ac:dyDescent="0.2"/>
    <row r="3951" customFormat="1" x14ac:dyDescent="0.2"/>
    <row r="3952" customFormat="1" x14ac:dyDescent="0.2"/>
    <row r="3953" customFormat="1" x14ac:dyDescent="0.2"/>
    <row r="3954" customFormat="1" x14ac:dyDescent="0.2"/>
    <row r="3955" customFormat="1" x14ac:dyDescent="0.2"/>
    <row r="3956" customFormat="1" x14ac:dyDescent="0.2"/>
    <row r="3957" customFormat="1" x14ac:dyDescent="0.2"/>
    <row r="3958" customFormat="1" x14ac:dyDescent="0.2"/>
    <row r="3959" customFormat="1" x14ac:dyDescent="0.2"/>
    <row r="3960" customFormat="1" x14ac:dyDescent="0.2"/>
    <row r="3961" customFormat="1" x14ac:dyDescent="0.2"/>
    <row r="3962" customFormat="1" x14ac:dyDescent="0.2"/>
    <row r="3963" customFormat="1" x14ac:dyDescent="0.2"/>
    <row r="3964" customFormat="1" x14ac:dyDescent="0.2"/>
    <row r="3965" customFormat="1" x14ac:dyDescent="0.2"/>
    <row r="3966" customFormat="1" x14ac:dyDescent="0.2"/>
    <row r="3967" customFormat="1" x14ac:dyDescent="0.2"/>
    <row r="3968" customFormat="1" x14ac:dyDescent="0.2"/>
    <row r="3969" customFormat="1" x14ac:dyDescent="0.2"/>
    <row r="3970" customFormat="1" x14ac:dyDescent="0.2"/>
    <row r="3971" customFormat="1" x14ac:dyDescent="0.2"/>
    <row r="3972" customFormat="1" x14ac:dyDescent="0.2"/>
    <row r="3973" customFormat="1" x14ac:dyDescent="0.2"/>
    <row r="3974" customFormat="1" x14ac:dyDescent="0.2"/>
    <row r="3975" customFormat="1" x14ac:dyDescent="0.2"/>
    <row r="3976" customFormat="1" x14ac:dyDescent="0.2"/>
    <row r="3977" customFormat="1" x14ac:dyDescent="0.2"/>
    <row r="3978" customFormat="1" x14ac:dyDescent="0.2"/>
    <row r="3979" customFormat="1" x14ac:dyDescent="0.2"/>
    <row r="3980" customFormat="1" x14ac:dyDescent="0.2"/>
    <row r="3981" customFormat="1" x14ac:dyDescent="0.2"/>
    <row r="3982" customFormat="1" x14ac:dyDescent="0.2"/>
    <row r="3983" customFormat="1" x14ac:dyDescent="0.2"/>
    <row r="3984" customFormat="1" x14ac:dyDescent="0.2"/>
    <row r="3985" customFormat="1" x14ac:dyDescent="0.2"/>
    <row r="3986" customFormat="1" x14ac:dyDescent="0.2"/>
    <row r="3987" customFormat="1" x14ac:dyDescent="0.2"/>
    <row r="3988" customFormat="1" x14ac:dyDescent="0.2"/>
    <row r="3989" customFormat="1" x14ac:dyDescent="0.2"/>
    <row r="3990" customFormat="1" x14ac:dyDescent="0.2"/>
    <row r="3991" customFormat="1" x14ac:dyDescent="0.2"/>
    <row r="3992" customFormat="1" x14ac:dyDescent="0.2"/>
    <row r="3993" customFormat="1" x14ac:dyDescent="0.2"/>
    <row r="3994" customFormat="1" x14ac:dyDescent="0.2"/>
    <row r="3995" customFormat="1" x14ac:dyDescent="0.2"/>
    <row r="3996" customFormat="1" x14ac:dyDescent="0.2"/>
    <row r="3997" customFormat="1" x14ac:dyDescent="0.2"/>
    <row r="3998" customFormat="1" x14ac:dyDescent="0.2"/>
    <row r="3999" customFormat="1" x14ac:dyDescent="0.2"/>
    <row r="4000" customFormat="1" x14ac:dyDescent="0.2"/>
    <row r="4001" customFormat="1" x14ac:dyDescent="0.2"/>
    <row r="4002" customFormat="1" x14ac:dyDescent="0.2"/>
    <row r="4003" customFormat="1" x14ac:dyDescent="0.2"/>
    <row r="4004" customFormat="1" x14ac:dyDescent="0.2"/>
    <row r="4005" customFormat="1" x14ac:dyDescent="0.2"/>
    <row r="4006" customFormat="1" x14ac:dyDescent="0.2"/>
    <row r="4007" customFormat="1" x14ac:dyDescent="0.2"/>
    <row r="4008" customFormat="1" x14ac:dyDescent="0.2"/>
    <row r="4009" customFormat="1" x14ac:dyDescent="0.2"/>
    <row r="4010" customFormat="1" x14ac:dyDescent="0.2"/>
    <row r="4011" customFormat="1" x14ac:dyDescent="0.2"/>
    <row r="4012" customFormat="1" x14ac:dyDescent="0.2"/>
    <row r="4013" customFormat="1" x14ac:dyDescent="0.2"/>
    <row r="4014" customFormat="1" x14ac:dyDescent="0.2"/>
    <row r="4015" customFormat="1" x14ac:dyDescent="0.2"/>
    <row r="4016" customFormat="1" x14ac:dyDescent="0.2"/>
    <row r="4017" customFormat="1" x14ac:dyDescent="0.2"/>
    <row r="4018" customFormat="1" x14ac:dyDescent="0.2"/>
    <row r="4019" customFormat="1" x14ac:dyDescent="0.2"/>
    <row r="4020" customFormat="1" x14ac:dyDescent="0.2"/>
    <row r="4021" customFormat="1" x14ac:dyDescent="0.2"/>
    <row r="4022" customFormat="1" x14ac:dyDescent="0.2"/>
    <row r="4023" customFormat="1" x14ac:dyDescent="0.2"/>
    <row r="4024" customFormat="1" x14ac:dyDescent="0.2"/>
    <row r="4025" customFormat="1" x14ac:dyDescent="0.2"/>
    <row r="4026" customFormat="1" x14ac:dyDescent="0.2"/>
    <row r="4027" customFormat="1" x14ac:dyDescent="0.2"/>
    <row r="4028" customFormat="1" x14ac:dyDescent="0.2"/>
    <row r="4029" customFormat="1" x14ac:dyDescent="0.2"/>
    <row r="4030" customFormat="1" x14ac:dyDescent="0.2"/>
    <row r="4031" customFormat="1" x14ac:dyDescent="0.2"/>
    <row r="4032" customFormat="1" x14ac:dyDescent="0.2"/>
    <row r="4033" customFormat="1" x14ac:dyDescent="0.2"/>
    <row r="4034" customFormat="1" x14ac:dyDescent="0.2"/>
    <row r="4035" customFormat="1" x14ac:dyDescent="0.2"/>
    <row r="4036" customFormat="1" x14ac:dyDescent="0.2"/>
    <row r="4037" customFormat="1" x14ac:dyDescent="0.2"/>
    <row r="4038" customFormat="1" x14ac:dyDescent="0.2"/>
    <row r="4039" customFormat="1" x14ac:dyDescent="0.2"/>
    <row r="4040" customFormat="1" x14ac:dyDescent="0.2"/>
    <row r="4041" customFormat="1" x14ac:dyDescent="0.2"/>
    <row r="4042" customFormat="1" x14ac:dyDescent="0.2"/>
    <row r="4043" customFormat="1" x14ac:dyDescent="0.2"/>
    <row r="4044" customFormat="1" x14ac:dyDescent="0.2"/>
    <row r="4045" customFormat="1" x14ac:dyDescent="0.2"/>
    <row r="4046" customFormat="1" x14ac:dyDescent="0.2"/>
    <row r="4047" customFormat="1" x14ac:dyDescent="0.2"/>
    <row r="4048" customFormat="1" x14ac:dyDescent="0.2"/>
    <row r="4049" customFormat="1" x14ac:dyDescent="0.2"/>
    <row r="4050" customFormat="1" x14ac:dyDescent="0.2"/>
    <row r="4051" customFormat="1" x14ac:dyDescent="0.2"/>
    <row r="4052" customFormat="1" x14ac:dyDescent="0.2"/>
    <row r="4053" customFormat="1" x14ac:dyDescent="0.2"/>
    <row r="4054" customFormat="1" x14ac:dyDescent="0.2"/>
    <row r="4055" customFormat="1" x14ac:dyDescent="0.2"/>
    <row r="4056" customFormat="1" x14ac:dyDescent="0.2"/>
    <row r="4057" customFormat="1" x14ac:dyDescent="0.2"/>
    <row r="4058" customFormat="1" x14ac:dyDescent="0.2"/>
    <row r="4059" customFormat="1" x14ac:dyDescent="0.2"/>
    <row r="4060" customFormat="1" x14ac:dyDescent="0.2"/>
    <row r="4061" customFormat="1" x14ac:dyDescent="0.2"/>
    <row r="4062" customFormat="1" x14ac:dyDescent="0.2"/>
    <row r="4063" customFormat="1" x14ac:dyDescent="0.2"/>
    <row r="4064" customFormat="1" x14ac:dyDescent="0.2"/>
    <row r="4065" customFormat="1" x14ac:dyDescent="0.2"/>
    <row r="4066" customFormat="1" x14ac:dyDescent="0.2"/>
    <row r="4067" customFormat="1" x14ac:dyDescent="0.2"/>
    <row r="4068" customFormat="1" x14ac:dyDescent="0.2"/>
    <row r="4069" customFormat="1" x14ac:dyDescent="0.2"/>
    <row r="4070" customFormat="1" x14ac:dyDescent="0.2"/>
    <row r="4071" customFormat="1" x14ac:dyDescent="0.2"/>
    <row r="4072" customFormat="1" x14ac:dyDescent="0.2"/>
    <row r="4073" customFormat="1" x14ac:dyDescent="0.2"/>
    <row r="4074" customFormat="1" x14ac:dyDescent="0.2"/>
    <row r="4075" customFormat="1" x14ac:dyDescent="0.2"/>
    <row r="4076" customFormat="1" x14ac:dyDescent="0.2"/>
    <row r="4077" customFormat="1" x14ac:dyDescent="0.2"/>
    <row r="4078" customFormat="1" x14ac:dyDescent="0.2"/>
    <row r="4079" customFormat="1" x14ac:dyDescent="0.2"/>
    <row r="4080" customFormat="1" x14ac:dyDescent="0.2"/>
    <row r="4081" customFormat="1" x14ac:dyDescent="0.2"/>
    <row r="4082" customFormat="1" x14ac:dyDescent="0.2"/>
    <row r="4083" customFormat="1" x14ac:dyDescent="0.2"/>
    <row r="4084" customFormat="1" x14ac:dyDescent="0.2"/>
    <row r="4085" customFormat="1" x14ac:dyDescent="0.2"/>
    <row r="4086" customFormat="1" x14ac:dyDescent="0.2"/>
    <row r="4087" customFormat="1" x14ac:dyDescent="0.2"/>
    <row r="4088" customFormat="1" x14ac:dyDescent="0.2"/>
    <row r="4089" customFormat="1" x14ac:dyDescent="0.2"/>
    <row r="4090" customFormat="1" x14ac:dyDescent="0.2"/>
    <row r="4091" customFormat="1" x14ac:dyDescent="0.2"/>
    <row r="4092" customFormat="1" x14ac:dyDescent="0.2"/>
    <row r="4093" customFormat="1" x14ac:dyDescent="0.2"/>
    <row r="4094" customFormat="1" x14ac:dyDescent="0.2"/>
    <row r="4095" customFormat="1" x14ac:dyDescent="0.2"/>
    <row r="4096" customFormat="1" x14ac:dyDescent="0.2"/>
    <row r="4097" customFormat="1" x14ac:dyDescent="0.2"/>
    <row r="4098" customFormat="1" x14ac:dyDescent="0.2"/>
    <row r="4099" customFormat="1" x14ac:dyDescent="0.2"/>
    <row r="4100" customFormat="1" x14ac:dyDescent="0.2"/>
    <row r="4101" customFormat="1" x14ac:dyDescent="0.2"/>
    <row r="4102" customFormat="1" x14ac:dyDescent="0.2"/>
    <row r="4103" customFormat="1" x14ac:dyDescent="0.2"/>
    <row r="4104" customFormat="1" x14ac:dyDescent="0.2"/>
    <row r="4105" customFormat="1" x14ac:dyDescent="0.2"/>
    <row r="4106" customFormat="1" x14ac:dyDescent="0.2"/>
    <row r="4107" customFormat="1" x14ac:dyDescent="0.2"/>
    <row r="4108" customFormat="1" x14ac:dyDescent="0.2"/>
    <row r="4109" customFormat="1" x14ac:dyDescent="0.2"/>
    <row r="4110" customFormat="1" x14ac:dyDescent="0.2"/>
    <row r="4111" customFormat="1" x14ac:dyDescent="0.2"/>
    <row r="4112" customFormat="1" x14ac:dyDescent="0.2"/>
    <row r="4113" customFormat="1" x14ac:dyDescent="0.2"/>
    <row r="4114" customFormat="1" x14ac:dyDescent="0.2"/>
    <row r="4115" customFormat="1" x14ac:dyDescent="0.2"/>
    <row r="4116" customFormat="1" x14ac:dyDescent="0.2"/>
    <row r="4117" customFormat="1" x14ac:dyDescent="0.2"/>
    <row r="4118" customFormat="1" x14ac:dyDescent="0.2"/>
    <row r="4119" customFormat="1" x14ac:dyDescent="0.2"/>
    <row r="4120" customFormat="1" x14ac:dyDescent="0.2"/>
    <row r="4121" customFormat="1" x14ac:dyDescent="0.2"/>
    <row r="4122" customFormat="1" x14ac:dyDescent="0.2"/>
    <row r="4123" customFormat="1" x14ac:dyDescent="0.2"/>
    <row r="4124" customFormat="1" x14ac:dyDescent="0.2"/>
    <row r="4125" customFormat="1" x14ac:dyDescent="0.2"/>
    <row r="4126" customFormat="1" x14ac:dyDescent="0.2"/>
    <row r="4127" customFormat="1" x14ac:dyDescent="0.2"/>
    <row r="4128" customFormat="1" x14ac:dyDescent="0.2"/>
    <row r="4129" customFormat="1" x14ac:dyDescent="0.2"/>
    <row r="4130" customFormat="1" x14ac:dyDescent="0.2"/>
    <row r="4131" customFormat="1" x14ac:dyDescent="0.2"/>
    <row r="4132" customFormat="1" x14ac:dyDescent="0.2"/>
    <row r="4133" customFormat="1" x14ac:dyDescent="0.2"/>
    <row r="4134" customFormat="1" x14ac:dyDescent="0.2"/>
    <row r="4135" customFormat="1" x14ac:dyDescent="0.2"/>
    <row r="4136" customFormat="1" x14ac:dyDescent="0.2"/>
    <row r="4137" customFormat="1" x14ac:dyDescent="0.2"/>
    <row r="4138" customFormat="1" x14ac:dyDescent="0.2"/>
    <row r="4139" customFormat="1" x14ac:dyDescent="0.2"/>
    <row r="4140" customFormat="1" x14ac:dyDescent="0.2"/>
    <row r="4141" customFormat="1" x14ac:dyDescent="0.2"/>
    <row r="4142" customFormat="1" x14ac:dyDescent="0.2"/>
    <row r="4143" customFormat="1" x14ac:dyDescent="0.2"/>
    <row r="4144" customFormat="1" x14ac:dyDescent="0.2"/>
    <row r="4145" customFormat="1" x14ac:dyDescent="0.2"/>
    <row r="4146" customFormat="1" x14ac:dyDescent="0.2"/>
    <row r="4147" customFormat="1" x14ac:dyDescent="0.2"/>
    <row r="4148" customFormat="1" x14ac:dyDescent="0.2"/>
    <row r="4149" customFormat="1" x14ac:dyDescent="0.2"/>
    <row r="4150" customFormat="1" x14ac:dyDescent="0.2"/>
    <row r="4151" customFormat="1" x14ac:dyDescent="0.2"/>
    <row r="4152" customFormat="1" x14ac:dyDescent="0.2"/>
    <row r="4153" customFormat="1" x14ac:dyDescent="0.2"/>
    <row r="4154" customFormat="1" x14ac:dyDescent="0.2"/>
    <row r="4155" customFormat="1" x14ac:dyDescent="0.2"/>
    <row r="4156" customFormat="1" x14ac:dyDescent="0.2"/>
    <row r="4157" customFormat="1" x14ac:dyDescent="0.2"/>
    <row r="4158" customFormat="1" x14ac:dyDescent="0.2"/>
    <row r="4159" customFormat="1" x14ac:dyDescent="0.2"/>
    <row r="4160" customFormat="1" x14ac:dyDescent="0.2"/>
    <row r="4161" customFormat="1" x14ac:dyDescent="0.2"/>
    <row r="4162" customFormat="1" x14ac:dyDescent="0.2"/>
    <row r="4163" customFormat="1" x14ac:dyDescent="0.2"/>
    <row r="4164" customFormat="1" x14ac:dyDescent="0.2"/>
    <row r="4165" customFormat="1" x14ac:dyDescent="0.2"/>
    <row r="4166" customFormat="1" x14ac:dyDescent="0.2"/>
    <row r="4167" customFormat="1" x14ac:dyDescent="0.2"/>
    <row r="4168" customFormat="1" x14ac:dyDescent="0.2"/>
    <row r="4169" customFormat="1" x14ac:dyDescent="0.2"/>
    <row r="4170" customFormat="1" x14ac:dyDescent="0.2"/>
    <row r="4171" customFormat="1" x14ac:dyDescent="0.2"/>
    <row r="4172" customFormat="1" x14ac:dyDescent="0.2"/>
    <row r="4173" customFormat="1" x14ac:dyDescent="0.2"/>
    <row r="4174" customFormat="1" x14ac:dyDescent="0.2"/>
    <row r="4175" customFormat="1" x14ac:dyDescent="0.2"/>
    <row r="4176" customFormat="1" x14ac:dyDescent="0.2"/>
    <row r="4177" customFormat="1" x14ac:dyDescent="0.2"/>
    <row r="4178" customFormat="1" x14ac:dyDescent="0.2"/>
    <row r="4179" customFormat="1" x14ac:dyDescent="0.2"/>
    <row r="4180" customFormat="1" x14ac:dyDescent="0.2"/>
    <row r="4181" customFormat="1" x14ac:dyDescent="0.2"/>
    <row r="4182" customFormat="1" x14ac:dyDescent="0.2"/>
    <row r="4183" customFormat="1" x14ac:dyDescent="0.2"/>
    <row r="4184" customFormat="1" x14ac:dyDescent="0.2"/>
    <row r="4185" customFormat="1" x14ac:dyDescent="0.2"/>
    <row r="4186" customFormat="1" x14ac:dyDescent="0.2"/>
    <row r="4187" customFormat="1" x14ac:dyDescent="0.2"/>
    <row r="4188" customFormat="1" x14ac:dyDescent="0.2"/>
    <row r="4189" customFormat="1" x14ac:dyDescent="0.2"/>
    <row r="4190" customFormat="1" x14ac:dyDescent="0.2"/>
    <row r="4191" customFormat="1" x14ac:dyDescent="0.2"/>
    <row r="4192" customFormat="1" x14ac:dyDescent="0.2"/>
    <row r="4193" customFormat="1" x14ac:dyDescent="0.2"/>
    <row r="4194" customFormat="1" x14ac:dyDescent="0.2"/>
    <row r="4195" customFormat="1" x14ac:dyDescent="0.2"/>
    <row r="4196" customFormat="1" x14ac:dyDescent="0.2"/>
    <row r="4197" customFormat="1" x14ac:dyDescent="0.2"/>
    <row r="4198" customFormat="1" x14ac:dyDescent="0.2"/>
    <row r="4199" customFormat="1" x14ac:dyDescent="0.2"/>
    <row r="4200" customFormat="1" x14ac:dyDescent="0.2"/>
    <row r="4201" customFormat="1" x14ac:dyDescent="0.2"/>
    <row r="4202" customFormat="1" x14ac:dyDescent="0.2"/>
    <row r="4203" customFormat="1" x14ac:dyDescent="0.2"/>
    <row r="4204" customFormat="1" x14ac:dyDescent="0.2"/>
    <row r="4205" customFormat="1" x14ac:dyDescent="0.2"/>
    <row r="4206" customFormat="1" x14ac:dyDescent="0.2"/>
    <row r="4207" customFormat="1" x14ac:dyDescent="0.2"/>
    <row r="4208" customFormat="1" x14ac:dyDescent="0.2"/>
    <row r="4209" customFormat="1" x14ac:dyDescent="0.2"/>
    <row r="4210" customFormat="1" x14ac:dyDescent="0.2"/>
    <row r="4211" customFormat="1" x14ac:dyDescent="0.2"/>
    <row r="4212" customFormat="1" x14ac:dyDescent="0.2"/>
    <row r="4213" customFormat="1" x14ac:dyDescent="0.2"/>
    <row r="4214" customFormat="1" x14ac:dyDescent="0.2"/>
    <row r="4215" customFormat="1" x14ac:dyDescent="0.2"/>
    <row r="4216" customFormat="1" x14ac:dyDescent="0.2"/>
    <row r="4217" customFormat="1" x14ac:dyDescent="0.2"/>
    <row r="4218" customFormat="1" x14ac:dyDescent="0.2"/>
    <row r="4219" customFormat="1" x14ac:dyDescent="0.2"/>
    <row r="4220" customFormat="1" x14ac:dyDescent="0.2"/>
    <row r="4221" customFormat="1" x14ac:dyDescent="0.2"/>
    <row r="4222" customFormat="1" x14ac:dyDescent="0.2"/>
    <row r="4223" customFormat="1" x14ac:dyDescent="0.2"/>
    <row r="4224" customFormat="1" x14ac:dyDescent="0.2"/>
    <row r="4225" customFormat="1" x14ac:dyDescent="0.2"/>
    <row r="4226" customFormat="1" x14ac:dyDescent="0.2"/>
    <row r="4227" customFormat="1" x14ac:dyDescent="0.2"/>
    <row r="4228" customFormat="1" x14ac:dyDescent="0.2"/>
    <row r="4229" customFormat="1" x14ac:dyDescent="0.2"/>
    <row r="4230" customFormat="1" x14ac:dyDescent="0.2"/>
    <row r="4231" customFormat="1" x14ac:dyDescent="0.2"/>
    <row r="4232" customFormat="1" x14ac:dyDescent="0.2"/>
    <row r="4233" customFormat="1" x14ac:dyDescent="0.2"/>
    <row r="4234" customFormat="1" x14ac:dyDescent="0.2"/>
    <row r="4235" customFormat="1" x14ac:dyDescent="0.2"/>
    <row r="4236" customFormat="1" x14ac:dyDescent="0.2"/>
    <row r="4237" customFormat="1" x14ac:dyDescent="0.2"/>
    <row r="4238" customFormat="1" x14ac:dyDescent="0.2"/>
    <row r="4239" customFormat="1" x14ac:dyDescent="0.2"/>
    <row r="4240" customFormat="1" x14ac:dyDescent="0.2"/>
    <row r="4241" customFormat="1" x14ac:dyDescent="0.2"/>
    <row r="4242" customFormat="1" x14ac:dyDescent="0.2"/>
    <row r="4243" customFormat="1" x14ac:dyDescent="0.2"/>
    <row r="4244" customFormat="1" x14ac:dyDescent="0.2"/>
    <row r="4245" customFormat="1" x14ac:dyDescent="0.2"/>
    <row r="4246" customFormat="1" x14ac:dyDescent="0.2"/>
    <row r="4247" customFormat="1" x14ac:dyDescent="0.2"/>
    <row r="4248" customFormat="1" x14ac:dyDescent="0.2"/>
    <row r="4249" customFormat="1" x14ac:dyDescent="0.2"/>
    <row r="4250" customFormat="1" x14ac:dyDescent="0.2"/>
    <row r="4251" customFormat="1" x14ac:dyDescent="0.2"/>
    <row r="4252" customFormat="1" x14ac:dyDescent="0.2"/>
    <row r="4253" customFormat="1" x14ac:dyDescent="0.2"/>
    <row r="4254" customFormat="1" x14ac:dyDescent="0.2"/>
    <row r="4255" customFormat="1" x14ac:dyDescent="0.2"/>
    <row r="4256" customFormat="1" x14ac:dyDescent="0.2"/>
    <row r="4257" customFormat="1" x14ac:dyDescent="0.2"/>
    <row r="4258" customFormat="1" x14ac:dyDescent="0.2"/>
    <row r="4259" customFormat="1" x14ac:dyDescent="0.2"/>
    <row r="4260" customFormat="1" x14ac:dyDescent="0.2"/>
    <row r="4261" customFormat="1" x14ac:dyDescent="0.2"/>
    <row r="4262" customFormat="1" x14ac:dyDescent="0.2"/>
    <row r="4263" customFormat="1" x14ac:dyDescent="0.2"/>
    <row r="4264" customFormat="1" x14ac:dyDescent="0.2"/>
    <row r="4265" customFormat="1" x14ac:dyDescent="0.2"/>
    <row r="4266" customFormat="1" x14ac:dyDescent="0.2"/>
    <row r="4267" customFormat="1" x14ac:dyDescent="0.2"/>
    <row r="4268" customFormat="1" x14ac:dyDescent="0.2"/>
    <row r="4269" customFormat="1" x14ac:dyDescent="0.2"/>
    <row r="4270" customFormat="1" x14ac:dyDescent="0.2"/>
    <row r="4271" customFormat="1" x14ac:dyDescent="0.2"/>
    <row r="4272" customFormat="1" x14ac:dyDescent="0.2"/>
    <row r="4273" customFormat="1" x14ac:dyDescent="0.2"/>
    <row r="4274" customFormat="1" x14ac:dyDescent="0.2"/>
    <row r="4275" customFormat="1" x14ac:dyDescent="0.2"/>
    <row r="4276" customFormat="1" x14ac:dyDescent="0.2"/>
    <row r="4277" customFormat="1" x14ac:dyDescent="0.2"/>
    <row r="4278" customFormat="1" x14ac:dyDescent="0.2"/>
    <row r="4279" customFormat="1" x14ac:dyDescent="0.2"/>
    <row r="4280" customFormat="1" x14ac:dyDescent="0.2"/>
    <row r="4281" customFormat="1" x14ac:dyDescent="0.2"/>
    <row r="4282" customFormat="1" x14ac:dyDescent="0.2"/>
    <row r="4283" customFormat="1" x14ac:dyDescent="0.2"/>
    <row r="4284" customFormat="1" x14ac:dyDescent="0.2"/>
    <row r="4285" customFormat="1" x14ac:dyDescent="0.2"/>
    <row r="4286" customFormat="1" x14ac:dyDescent="0.2"/>
    <row r="4287" customFormat="1" x14ac:dyDescent="0.2"/>
    <row r="4288" customFormat="1" x14ac:dyDescent="0.2"/>
    <row r="4289" customFormat="1" x14ac:dyDescent="0.2"/>
    <row r="4290" customFormat="1" x14ac:dyDescent="0.2"/>
    <row r="4291" customFormat="1" x14ac:dyDescent="0.2"/>
    <row r="4292" customFormat="1" x14ac:dyDescent="0.2"/>
    <row r="4293" customFormat="1" x14ac:dyDescent="0.2"/>
    <row r="4294" customFormat="1" x14ac:dyDescent="0.2"/>
    <row r="4295" customFormat="1" x14ac:dyDescent="0.2"/>
    <row r="4296" customFormat="1" x14ac:dyDescent="0.2"/>
    <row r="4297" customFormat="1" x14ac:dyDescent="0.2"/>
    <row r="4298" customFormat="1" x14ac:dyDescent="0.2"/>
    <row r="4299" customFormat="1" x14ac:dyDescent="0.2"/>
    <row r="4300" customFormat="1" x14ac:dyDescent="0.2"/>
    <row r="4301" customFormat="1" x14ac:dyDescent="0.2"/>
    <row r="4302" customFormat="1" x14ac:dyDescent="0.2"/>
    <row r="4303" customFormat="1" x14ac:dyDescent="0.2"/>
    <row r="4304" customFormat="1" x14ac:dyDescent="0.2"/>
    <row r="4305" customFormat="1" x14ac:dyDescent="0.2"/>
    <row r="4306" customFormat="1" x14ac:dyDescent="0.2"/>
    <row r="4307" customFormat="1" x14ac:dyDescent="0.2"/>
    <row r="4308" customFormat="1" x14ac:dyDescent="0.2"/>
    <row r="4309" customFormat="1" x14ac:dyDescent="0.2"/>
    <row r="4310" customFormat="1" x14ac:dyDescent="0.2"/>
    <row r="4311" customFormat="1" x14ac:dyDescent="0.2"/>
    <row r="4312" customFormat="1" x14ac:dyDescent="0.2"/>
    <row r="4313" customFormat="1" x14ac:dyDescent="0.2"/>
    <row r="4314" customFormat="1" x14ac:dyDescent="0.2"/>
    <row r="4315" customFormat="1" x14ac:dyDescent="0.2"/>
    <row r="4316" customFormat="1" x14ac:dyDescent="0.2"/>
    <row r="4317" customFormat="1" x14ac:dyDescent="0.2"/>
    <row r="4318" customFormat="1" x14ac:dyDescent="0.2"/>
    <row r="4319" customFormat="1" x14ac:dyDescent="0.2"/>
    <row r="4320" customFormat="1" x14ac:dyDescent="0.2"/>
    <row r="4321" customFormat="1" x14ac:dyDescent="0.2"/>
    <row r="4322" customFormat="1" x14ac:dyDescent="0.2"/>
    <row r="4323" customFormat="1" x14ac:dyDescent="0.2"/>
    <row r="4324" customFormat="1" x14ac:dyDescent="0.2"/>
    <row r="4325" customFormat="1" x14ac:dyDescent="0.2"/>
    <row r="4326" customFormat="1" x14ac:dyDescent="0.2"/>
    <row r="4327" customFormat="1" x14ac:dyDescent="0.2"/>
    <row r="4328" customFormat="1" x14ac:dyDescent="0.2"/>
    <row r="4329" customFormat="1" x14ac:dyDescent="0.2"/>
    <row r="4330" customFormat="1" x14ac:dyDescent="0.2"/>
    <row r="4331" customFormat="1" x14ac:dyDescent="0.2"/>
    <row r="4332" customFormat="1" x14ac:dyDescent="0.2"/>
    <row r="4333" customFormat="1" x14ac:dyDescent="0.2"/>
    <row r="4334" customFormat="1" x14ac:dyDescent="0.2"/>
    <row r="4335" customFormat="1" x14ac:dyDescent="0.2"/>
    <row r="4336" customFormat="1" x14ac:dyDescent="0.2"/>
    <row r="4337" customFormat="1" x14ac:dyDescent="0.2"/>
    <row r="4338" customFormat="1" x14ac:dyDescent="0.2"/>
    <row r="4339" customFormat="1" x14ac:dyDescent="0.2"/>
    <row r="4340" customFormat="1" x14ac:dyDescent="0.2"/>
    <row r="4341" customFormat="1" x14ac:dyDescent="0.2"/>
    <row r="4342" customFormat="1" x14ac:dyDescent="0.2"/>
    <row r="4343" customFormat="1" x14ac:dyDescent="0.2"/>
    <row r="4344" customFormat="1" x14ac:dyDescent="0.2"/>
    <row r="4345" customFormat="1" x14ac:dyDescent="0.2"/>
    <row r="4346" customFormat="1" x14ac:dyDescent="0.2"/>
    <row r="4347" customFormat="1" x14ac:dyDescent="0.2"/>
    <row r="4348" customFormat="1" x14ac:dyDescent="0.2"/>
    <row r="4349" customFormat="1" x14ac:dyDescent="0.2"/>
    <row r="4350" customFormat="1" x14ac:dyDescent="0.2"/>
    <row r="4351" customFormat="1" x14ac:dyDescent="0.2"/>
    <row r="4352" customFormat="1" x14ac:dyDescent="0.2"/>
    <row r="4353" customFormat="1" x14ac:dyDescent="0.2"/>
    <row r="4354" customFormat="1" x14ac:dyDescent="0.2"/>
    <row r="4355" customFormat="1" x14ac:dyDescent="0.2"/>
    <row r="4356" customFormat="1" x14ac:dyDescent="0.2"/>
    <row r="4357" customFormat="1" x14ac:dyDescent="0.2"/>
    <row r="4358" customFormat="1" x14ac:dyDescent="0.2"/>
    <row r="4359" customFormat="1" x14ac:dyDescent="0.2"/>
    <row r="4360" customFormat="1" x14ac:dyDescent="0.2"/>
    <row r="4361" customFormat="1" x14ac:dyDescent="0.2"/>
    <row r="4362" customFormat="1" x14ac:dyDescent="0.2"/>
    <row r="4363" customFormat="1" x14ac:dyDescent="0.2"/>
    <row r="4364" customFormat="1" x14ac:dyDescent="0.2"/>
    <row r="4365" customFormat="1" x14ac:dyDescent="0.2"/>
    <row r="4366" customFormat="1" x14ac:dyDescent="0.2"/>
    <row r="4367" customFormat="1" x14ac:dyDescent="0.2"/>
    <row r="4368" customFormat="1" x14ac:dyDescent="0.2"/>
    <row r="4369" customFormat="1" x14ac:dyDescent="0.2"/>
    <row r="4370" customFormat="1" x14ac:dyDescent="0.2"/>
    <row r="4371" customFormat="1" x14ac:dyDescent="0.2"/>
    <row r="4372" customFormat="1" x14ac:dyDescent="0.2"/>
    <row r="4373" customFormat="1" x14ac:dyDescent="0.2"/>
    <row r="4374" customFormat="1" x14ac:dyDescent="0.2"/>
    <row r="4375" customFormat="1" x14ac:dyDescent="0.2"/>
    <row r="4376" customFormat="1" x14ac:dyDescent="0.2"/>
    <row r="4377" customFormat="1" x14ac:dyDescent="0.2"/>
    <row r="4378" customFormat="1" x14ac:dyDescent="0.2"/>
    <row r="4379" customFormat="1" x14ac:dyDescent="0.2"/>
    <row r="4380" customFormat="1" x14ac:dyDescent="0.2"/>
    <row r="4381" customFormat="1" x14ac:dyDescent="0.2"/>
    <row r="4382" customFormat="1" x14ac:dyDescent="0.2"/>
    <row r="4383" customFormat="1" x14ac:dyDescent="0.2"/>
    <row r="4384" customFormat="1" x14ac:dyDescent="0.2"/>
    <row r="4385" customFormat="1" x14ac:dyDescent="0.2"/>
    <row r="4386" customFormat="1" x14ac:dyDescent="0.2"/>
    <row r="4387" customFormat="1" x14ac:dyDescent="0.2"/>
    <row r="4388" customFormat="1" x14ac:dyDescent="0.2"/>
    <row r="4389" customFormat="1" x14ac:dyDescent="0.2"/>
    <row r="4390" customFormat="1" x14ac:dyDescent="0.2"/>
    <row r="4391" customFormat="1" x14ac:dyDescent="0.2"/>
    <row r="4392" customFormat="1" x14ac:dyDescent="0.2"/>
    <row r="4393" customFormat="1" x14ac:dyDescent="0.2"/>
    <row r="4394" customFormat="1" x14ac:dyDescent="0.2"/>
    <row r="4395" customFormat="1" x14ac:dyDescent="0.2"/>
    <row r="4396" customFormat="1" x14ac:dyDescent="0.2"/>
    <row r="4397" customFormat="1" x14ac:dyDescent="0.2"/>
    <row r="4398" customFormat="1" x14ac:dyDescent="0.2"/>
    <row r="4399" customFormat="1" x14ac:dyDescent="0.2"/>
    <row r="4400" customFormat="1" x14ac:dyDescent="0.2"/>
    <row r="4401" customFormat="1" x14ac:dyDescent="0.2"/>
    <row r="4402" customFormat="1" x14ac:dyDescent="0.2"/>
    <row r="4403" customFormat="1" x14ac:dyDescent="0.2"/>
    <row r="4404" customFormat="1" x14ac:dyDescent="0.2"/>
    <row r="4405" customFormat="1" x14ac:dyDescent="0.2"/>
    <row r="4406" customFormat="1" x14ac:dyDescent="0.2"/>
    <row r="4407" customFormat="1" x14ac:dyDescent="0.2"/>
    <row r="4408" customFormat="1" x14ac:dyDescent="0.2"/>
    <row r="4409" customFormat="1" x14ac:dyDescent="0.2"/>
    <row r="4410" customFormat="1" x14ac:dyDescent="0.2"/>
    <row r="4411" customFormat="1" x14ac:dyDescent="0.2"/>
    <row r="4412" customFormat="1" x14ac:dyDescent="0.2"/>
    <row r="4413" customFormat="1" x14ac:dyDescent="0.2"/>
    <row r="4414" customFormat="1" x14ac:dyDescent="0.2"/>
    <row r="4415" customFormat="1" x14ac:dyDescent="0.2"/>
    <row r="4416" customFormat="1" x14ac:dyDescent="0.2"/>
    <row r="4417" customFormat="1" x14ac:dyDescent="0.2"/>
    <row r="4418" customFormat="1" x14ac:dyDescent="0.2"/>
    <row r="4419" customFormat="1" x14ac:dyDescent="0.2"/>
    <row r="4420" customFormat="1" x14ac:dyDescent="0.2"/>
    <row r="4421" customFormat="1" x14ac:dyDescent="0.2"/>
    <row r="4422" customFormat="1" x14ac:dyDescent="0.2"/>
    <row r="4423" customFormat="1" x14ac:dyDescent="0.2"/>
    <row r="4424" customFormat="1" x14ac:dyDescent="0.2"/>
    <row r="4425" customFormat="1" x14ac:dyDescent="0.2"/>
    <row r="4426" customFormat="1" x14ac:dyDescent="0.2"/>
    <row r="4427" customFormat="1" x14ac:dyDescent="0.2"/>
    <row r="4428" customFormat="1" x14ac:dyDescent="0.2"/>
    <row r="4429" customFormat="1" x14ac:dyDescent="0.2"/>
    <row r="4430" customFormat="1" x14ac:dyDescent="0.2"/>
    <row r="4431" customFormat="1" x14ac:dyDescent="0.2"/>
    <row r="4432" customFormat="1" x14ac:dyDescent="0.2"/>
    <row r="4433" customFormat="1" x14ac:dyDescent="0.2"/>
    <row r="4434" customFormat="1" x14ac:dyDescent="0.2"/>
    <row r="4435" customFormat="1" x14ac:dyDescent="0.2"/>
    <row r="4436" customFormat="1" x14ac:dyDescent="0.2"/>
    <row r="4437" customFormat="1" x14ac:dyDescent="0.2"/>
    <row r="4438" customFormat="1" x14ac:dyDescent="0.2"/>
    <row r="4439" customFormat="1" x14ac:dyDescent="0.2"/>
    <row r="4440" customFormat="1" x14ac:dyDescent="0.2"/>
    <row r="4441" customFormat="1" x14ac:dyDescent="0.2"/>
    <row r="4442" customFormat="1" x14ac:dyDescent="0.2"/>
    <row r="4443" customFormat="1" x14ac:dyDescent="0.2"/>
    <row r="4444" customFormat="1" x14ac:dyDescent="0.2"/>
    <row r="4445" customFormat="1" x14ac:dyDescent="0.2"/>
    <row r="4446" customFormat="1" x14ac:dyDescent="0.2"/>
    <row r="4447" customFormat="1" x14ac:dyDescent="0.2"/>
    <row r="4448" customFormat="1" x14ac:dyDescent="0.2"/>
    <row r="4449" customFormat="1" x14ac:dyDescent="0.2"/>
    <row r="4450" customFormat="1" x14ac:dyDescent="0.2"/>
    <row r="4451" customFormat="1" x14ac:dyDescent="0.2"/>
    <row r="4452" customFormat="1" x14ac:dyDescent="0.2"/>
    <row r="4453" customFormat="1" x14ac:dyDescent="0.2"/>
    <row r="4454" customFormat="1" x14ac:dyDescent="0.2"/>
    <row r="4455" customFormat="1" x14ac:dyDescent="0.2"/>
    <row r="4456" customFormat="1" x14ac:dyDescent="0.2"/>
    <row r="4457" customFormat="1" x14ac:dyDescent="0.2"/>
    <row r="4458" customFormat="1" x14ac:dyDescent="0.2"/>
    <row r="4459" customFormat="1" x14ac:dyDescent="0.2"/>
    <row r="4460" customFormat="1" x14ac:dyDescent="0.2"/>
    <row r="4461" customFormat="1" x14ac:dyDescent="0.2"/>
    <row r="4462" customFormat="1" x14ac:dyDescent="0.2"/>
    <row r="4463" customFormat="1" x14ac:dyDescent="0.2"/>
    <row r="4464" customFormat="1" x14ac:dyDescent="0.2"/>
    <row r="4465" customFormat="1" x14ac:dyDescent="0.2"/>
    <row r="4466" customFormat="1" x14ac:dyDescent="0.2"/>
    <row r="4467" customFormat="1" x14ac:dyDescent="0.2"/>
    <row r="4468" customFormat="1" x14ac:dyDescent="0.2"/>
    <row r="4469" customFormat="1" x14ac:dyDescent="0.2"/>
    <row r="4470" customFormat="1" x14ac:dyDescent="0.2"/>
    <row r="4471" customFormat="1" x14ac:dyDescent="0.2"/>
    <row r="4472" customFormat="1" x14ac:dyDescent="0.2"/>
    <row r="4473" customFormat="1" x14ac:dyDescent="0.2"/>
    <row r="4474" customFormat="1" x14ac:dyDescent="0.2"/>
    <row r="4475" customFormat="1" x14ac:dyDescent="0.2"/>
    <row r="4476" customFormat="1" x14ac:dyDescent="0.2"/>
    <row r="4477" customFormat="1" x14ac:dyDescent="0.2"/>
    <row r="4478" customFormat="1" x14ac:dyDescent="0.2"/>
    <row r="4479" customFormat="1" x14ac:dyDescent="0.2"/>
    <row r="4480" customFormat="1" x14ac:dyDescent="0.2"/>
    <row r="4481" customFormat="1" x14ac:dyDescent="0.2"/>
    <row r="4482" customFormat="1" x14ac:dyDescent="0.2"/>
    <row r="4483" customFormat="1" x14ac:dyDescent="0.2"/>
    <row r="4484" customFormat="1" x14ac:dyDescent="0.2"/>
    <row r="4485" customFormat="1" x14ac:dyDescent="0.2"/>
    <row r="4486" customFormat="1" x14ac:dyDescent="0.2"/>
    <row r="4487" customFormat="1" x14ac:dyDescent="0.2"/>
    <row r="4488" customFormat="1" x14ac:dyDescent="0.2"/>
    <row r="4489" customFormat="1" x14ac:dyDescent="0.2"/>
    <row r="4490" customFormat="1" x14ac:dyDescent="0.2"/>
    <row r="4491" customFormat="1" x14ac:dyDescent="0.2"/>
    <row r="4492" customFormat="1" x14ac:dyDescent="0.2"/>
    <row r="4493" customFormat="1" x14ac:dyDescent="0.2"/>
    <row r="4494" customFormat="1" x14ac:dyDescent="0.2"/>
    <row r="4495" customFormat="1" x14ac:dyDescent="0.2"/>
    <row r="4496" customFormat="1" x14ac:dyDescent="0.2"/>
    <row r="4497" customFormat="1" x14ac:dyDescent="0.2"/>
    <row r="4498" customFormat="1" x14ac:dyDescent="0.2"/>
    <row r="4499" customFormat="1" x14ac:dyDescent="0.2"/>
    <row r="4500" customFormat="1" x14ac:dyDescent="0.2"/>
    <row r="4501" customFormat="1" x14ac:dyDescent="0.2"/>
    <row r="4502" customFormat="1" x14ac:dyDescent="0.2"/>
    <row r="4503" customFormat="1" x14ac:dyDescent="0.2"/>
    <row r="4504" customFormat="1" x14ac:dyDescent="0.2"/>
    <row r="4505" customFormat="1" x14ac:dyDescent="0.2"/>
    <row r="4506" customFormat="1" x14ac:dyDescent="0.2"/>
    <row r="4507" customFormat="1" x14ac:dyDescent="0.2"/>
    <row r="4508" customFormat="1" x14ac:dyDescent="0.2"/>
    <row r="4509" customFormat="1" x14ac:dyDescent="0.2"/>
    <row r="4510" customFormat="1" x14ac:dyDescent="0.2"/>
    <row r="4511" customFormat="1" x14ac:dyDescent="0.2"/>
    <row r="4512" customFormat="1" x14ac:dyDescent="0.2"/>
    <row r="4513" customFormat="1" x14ac:dyDescent="0.2"/>
    <row r="4514" customFormat="1" x14ac:dyDescent="0.2"/>
    <row r="4515" customFormat="1" x14ac:dyDescent="0.2"/>
    <row r="4516" customFormat="1" x14ac:dyDescent="0.2"/>
    <row r="4517" customFormat="1" x14ac:dyDescent="0.2"/>
    <row r="4518" customFormat="1" x14ac:dyDescent="0.2"/>
    <row r="4519" customFormat="1" x14ac:dyDescent="0.2"/>
    <row r="4520" customFormat="1" x14ac:dyDescent="0.2"/>
    <row r="4521" customFormat="1" x14ac:dyDescent="0.2"/>
    <row r="4522" customFormat="1" x14ac:dyDescent="0.2"/>
    <row r="4523" customFormat="1" x14ac:dyDescent="0.2"/>
    <row r="4524" customFormat="1" x14ac:dyDescent="0.2"/>
    <row r="4525" customFormat="1" x14ac:dyDescent="0.2"/>
    <row r="4526" customFormat="1" x14ac:dyDescent="0.2"/>
    <row r="4527" customFormat="1" x14ac:dyDescent="0.2"/>
    <row r="4528" customFormat="1" x14ac:dyDescent="0.2"/>
    <row r="4529" customFormat="1" x14ac:dyDescent="0.2"/>
    <row r="4530" customFormat="1" x14ac:dyDescent="0.2"/>
    <row r="4531" customFormat="1" x14ac:dyDescent="0.2"/>
    <row r="4532" customFormat="1" x14ac:dyDescent="0.2"/>
    <row r="4533" customFormat="1" x14ac:dyDescent="0.2"/>
    <row r="4534" customFormat="1" x14ac:dyDescent="0.2"/>
    <row r="4535" customFormat="1" x14ac:dyDescent="0.2"/>
    <row r="4536" customFormat="1" x14ac:dyDescent="0.2"/>
    <row r="4537" customFormat="1" x14ac:dyDescent="0.2"/>
    <row r="4538" customFormat="1" x14ac:dyDescent="0.2"/>
    <row r="4539" customFormat="1" x14ac:dyDescent="0.2"/>
    <row r="4540" customFormat="1" x14ac:dyDescent="0.2"/>
    <row r="4541" customFormat="1" x14ac:dyDescent="0.2"/>
    <row r="4542" customFormat="1" x14ac:dyDescent="0.2"/>
    <row r="4543" customFormat="1" x14ac:dyDescent="0.2"/>
    <row r="4544" customFormat="1" x14ac:dyDescent="0.2"/>
    <row r="4545" customFormat="1" x14ac:dyDescent="0.2"/>
    <row r="4546" customFormat="1" x14ac:dyDescent="0.2"/>
    <row r="4547" customFormat="1" x14ac:dyDescent="0.2"/>
    <row r="4548" customFormat="1" x14ac:dyDescent="0.2"/>
    <row r="4549" customFormat="1" x14ac:dyDescent="0.2"/>
    <row r="4550" customFormat="1" x14ac:dyDescent="0.2"/>
    <row r="4551" customFormat="1" x14ac:dyDescent="0.2"/>
    <row r="4552" customFormat="1" x14ac:dyDescent="0.2"/>
    <row r="4553" customFormat="1" x14ac:dyDescent="0.2"/>
    <row r="4554" customFormat="1" x14ac:dyDescent="0.2"/>
    <row r="4555" customFormat="1" x14ac:dyDescent="0.2"/>
    <row r="4556" customFormat="1" x14ac:dyDescent="0.2"/>
    <row r="4557" customFormat="1" x14ac:dyDescent="0.2"/>
    <row r="4558" customFormat="1" x14ac:dyDescent="0.2"/>
    <row r="4559" customFormat="1" x14ac:dyDescent="0.2"/>
    <row r="4560" customFormat="1" x14ac:dyDescent="0.2"/>
    <row r="4561" customFormat="1" x14ac:dyDescent="0.2"/>
    <row r="4562" customFormat="1" x14ac:dyDescent="0.2"/>
    <row r="4563" customFormat="1" x14ac:dyDescent="0.2"/>
    <row r="4564" customFormat="1" x14ac:dyDescent="0.2"/>
    <row r="4565" customFormat="1" x14ac:dyDescent="0.2"/>
    <row r="4566" customFormat="1" x14ac:dyDescent="0.2"/>
    <row r="4567" customFormat="1" x14ac:dyDescent="0.2"/>
    <row r="4568" customFormat="1" x14ac:dyDescent="0.2"/>
    <row r="4569" customFormat="1" x14ac:dyDescent="0.2"/>
    <row r="4570" customFormat="1" x14ac:dyDescent="0.2"/>
    <row r="4571" customFormat="1" x14ac:dyDescent="0.2"/>
    <row r="4572" customFormat="1" x14ac:dyDescent="0.2"/>
    <row r="4573" customFormat="1" x14ac:dyDescent="0.2"/>
    <row r="4574" customFormat="1" x14ac:dyDescent="0.2"/>
    <row r="4575" customFormat="1" x14ac:dyDescent="0.2"/>
    <row r="4576" customFormat="1" x14ac:dyDescent="0.2"/>
    <row r="4577" customFormat="1" x14ac:dyDescent="0.2"/>
    <row r="4578" customFormat="1" x14ac:dyDescent="0.2"/>
    <row r="4579" customFormat="1" x14ac:dyDescent="0.2"/>
    <row r="4580" customFormat="1" x14ac:dyDescent="0.2"/>
    <row r="4581" customFormat="1" x14ac:dyDescent="0.2"/>
    <row r="4582" customFormat="1" x14ac:dyDescent="0.2"/>
    <row r="4583" customFormat="1" x14ac:dyDescent="0.2"/>
    <row r="4584" customFormat="1" x14ac:dyDescent="0.2"/>
    <row r="4585" customFormat="1" x14ac:dyDescent="0.2"/>
    <row r="4586" customFormat="1" x14ac:dyDescent="0.2"/>
    <row r="4587" customFormat="1" x14ac:dyDescent="0.2"/>
    <row r="4588" customFormat="1" x14ac:dyDescent="0.2"/>
    <row r="4589" customFormat="1" x14ac:dyDescent="0.2"/>
    <row r="4590" customFormat="1" x14ac:dyDescent="0.2"/>
    <row r="4591" customFormat="1" x14ac:dyDescent="0.2"/>
    <row r="4592" customFormat="1" x14ac:dyDescent="0.2"/>
    <row r="4593" customFormat="1" x14ac:dyDescent="0.2"/>
    <row r="4594" customFormat="1" x14ac:dyDescent="0.2"/>
    <row r="4595" customFormat="1" x14ac:dyDescent="0.2"/>
    <row r="4596" customFormat="1" x14ac:dyDescent="0.2"/>
    <row r="4597" customFormat="1" x14ac:dyDescent="0.2"/>
    <row r="4598" customFormat="1" x14ac:dyDescent="0.2"/>
    <row r="4599" customFormat="1" x14ac:dyDescent="0.2"/>
    <row r="4600" customFormat="1" x14ac:dyDescent="0.2"/>
    <row r="4601" customFormat="1" x14ac:dyDescent="0.2"/>
    <row r="4602" customFormat="1" x14ac:dyDescent="0.2"/>
    <row r="4603" customFormat="1" x14ac:dyDescent="0.2"/>
    <row r="4604" customFormat="1" x14ac:dyDescent="0.2"/>
    <row r="4605" customFormat="1" x14ac:dyDescent="0.2"/>
    <row r="4606" customFormat="1" x14ac:dyDescent="0.2"/>
    <row r="4607" customFormat="1" x14ac:dyDescent="0.2"/>
    <row r="4608" customFormat="1" x14ac:dyDescent="0.2"/>
    <row r="4609" customFormat="1" x14ac:dyDescent="0.2"/>
    <row r="4610" customFormat="1" x14ac:dyDescent="0.2"/>
    <row r="4611" customFormat="1" x14ac:dyDescent="0.2"/>
    <row r="4612" customFormat="1" x14ac:dyDescent="0.2"/>
    <row r="4613" customFormat="1" x14ac:dyDescent="0.2"/>
    <row r="4614" customFormat="1" x14ac:dyDescent="0.2"/>
    <row r="4615" customFormat="1" x14ac:dyDescent="0.2"/>
    <row r="4616" customFormat="1" x14ac:dyDescent="0.2"/>
    <row r="4617" customFormat="1" x14ac:dyDescent="0.2"/>
    <row r="4618" customFormat="1" x14ac:dyDescent="0.2"/>
    <row r="4619" customFormat="1" x14ac:dyDescent="0.2"/>
    <row r="4620" customFormat="1" x14ac:dyDescent="0.2"/>
    <row r="4621" customFormat="1" x14ac:dyDescent="0.2"/>
    <row r="4622" customFormat="1" x14ac:dyDescent="0.2"/>
    <row r="4623" customFormat="1" x14ac:dyDescent="0.2"/>
    <row r="4624" customFormat="1" x14ac:dyDescent="0.2"/>
    <row r="4625" customFormat="1" x14ac:dyDescent="0.2"/>
    <row r="4626" customFormat="1" x14ac:dyDescent="0.2"/>
    <row r="4627" customFormat="1" x14ac:dyDescent="0.2"/>
    <row r="4628" customFormat="1" x14ac:dyDescent="0.2"/>
    <row r="4629" customFormat="1" x14ac:dyDescent="0.2"/>
    <row r="4630" customFormat="1" x14ac:dyDescent="0.2"/>
    <row r="4631" customFormat="1" x14ac:dyDescent="0.2"/>
    <row r="4632" customFormat="1" x14ac:dyDescent="0.2"/>
    <row r="4633" customFormat="1" x14ac:dyDescent="0.2"/>
    <row r="4634" customFormat="1" x14ac:dyDescent="0.2"/>
    <row r="4635" customFormat="1" x14ac:dyDescent="0.2"/>
    <row r="4636" customFormat="1" x14ac:dyDescent="0.2"/>
    <row r="4637" customFormat="1" x14ac:dyDescent="0.2"/>
    <row r="4638" customFormat="1" x14ac:dyDescent="0.2"/>
    <row r="4639" customFormat="1" x14ac:dyDescent="0.2"/>
    <row r="4640" customFormat="1" x14ac:dyDescent="0.2"/>
    <row r="4641" customFormat="1" x14ac:dyDescent="0.2"/>
    <row r="4642" customFormat="1" x14ac:dyDescent="0.2"/>
    <row r="4643" customFormat="1" x14ac:dyDescent="0.2"/>
    <row r="4644" customFormat="1" x14ac:dyDescent="0.2"/>
    <row r="4645" customFormat="1" x14ac:dyDescent="0.2"/>
    <row r="4646" customFormat="1" x14ac:dyDescent="0.2"/>
    <row r="4647" customFormat="1" x14ac:dyDescent="0.2"/>
    <row r="4648" customFormat="1" x14ac:dyDescent="0.2"/>
    <row r="4649" customFormat="1" x14ac:dyDescent="0.2"/>
    <row r="4650" customFormat="1" x14ac:dyDescent="0.2"/>
    <row r="4651" customFormat="1" x14ac:dyDescent="0.2"/>
    <row r="4652" customFormat="1" x14ac:dyDescent="0.2"/>
    <row r="4653" customFormat="1" x14ac:dyDescent="0.2"/>
    <row r="4654" customFormat="1" x14ac:dyDescent="0.2"/>
    <row r="4655" customFormat="1" x14ac:dyDescent="0.2"/>
    <row r="4656" customFormat="1" x14ac:dyDescent="0.2"/>
    <row r="4657" customFormat="1" x14ac:dyDescent="0.2"/>
    <row r="4658" customFormat="1" x14ac:dyDescent="0.2"/>
    <row r="4659" customFormat="1" x14ac:dyDescent="0.2"/>
    <row r="4660" customFormat="1" x14ac:dyDescent="0.2"/>
    <row r="4661" customFormat="1" x14ac:dyDescent="0.2"/>
    <row r="4662" customFormat="1" x14ac:dyDescent="0.2"/>
    <row r="4663" customFormat="1" x14ac:dyDescent="0.2"/>
    <row r="4664" customFormat="1" x14ac:dyDescent="0.2"/>
    <row r="4665" customFormat="1" x14ac:dyDescent="0.2"/>
    <row r="4666" customFormat="1" x14ac:dyDescent="0.2"/>
    <row r="4667" customFormat="1" x14ac:dyDescent="0.2"/>
    <row r="4668" customFormat="1" x14ac:dyDescent="0.2"/>
    <row r="4669" customFormat="1" x14ac:dyDescent="0.2"/>
    <row r="4670" customFormat="1" x14ac:dyDescent="0.2"/>
    <row r="4671" customFormat="1" x14ac:dyDescent="0.2"/>
    <row r="4672" customFormat="1" x14ac:dyDescent="0.2"/>
    <row r="4673" customFormat="1" x14ac:dyDescent="0.2"/>
    <row r="4674" customFormat="1" x14ac:dyDescent="0.2"/>
    <row r="4675" customFormat="1" x14ac:dyDescent="0.2"/>
    <row r="4676" customFormat="1" x14ac:dyDescent="0.2"/>
    <row r="4677" customFormat="1" x14ac:dyDescent="0.2"/>
    <row r="4678" customFormat="1" x14ac:dyDescent="0.2"/>
    <row r="4679" customFormat="1" x14ac:dyDescent="0.2"/>
    <row r="4680" customFormat="1" x14ac:dyDescent="0.2"/>
    <row r="4681" customFormat="1" x14ac:dyDescent="0.2"/>
    <row r="4682" customFormat="1" x14ac:dyDescent="0.2"/>
    <row r="4683" customFormat="1" x14ac:dyDescent="0.2"/>
    <row r="4684" customFormat="1" x14ac:dyDescent="0.2"/>
    <row r="4685" customFormat="1" x14ac:dyDescent="0.2"/>
    <row r="4686" customFormat="1" x14ac:dyDescent="0.2"/>
    <row r="4687" customFormat="1" x14ac:dyDescent="0.2"/>
    <row r="4688" customFormat="1" x14ac:dyDescent="0.2"/>
    <row r="4689" customFormat="1" x14ac:dyDescent="0.2"/>
    <row r="4690" customFormat="1" x14ac:dyDescent="0.2"/>
    <row r="4691" customFormat="1" x14ac:dyDescent="0.2"/>
    <row r="4692" customFormat="1" x14ac:dyDescent="0.2"/>
    <row r="4693" customFormat="1" x14ac:dyDescent="0.2"/>
    <row r="4694" customFormat="1" x14ac:dyDescent="0.2"/>
    <row r="4695" customFormat="1" x14ac:dyDescent="0.2"/>
    <row r="4696" customFormat="1" x14ac:dyDescent="0.2"/>
    <row r="4697" customFormat="1" x14ac:dyDescent="0.2"/>
    <row r="4698" customFormat="1" x14ac:dyDescent="0.2"/>
    <row r="4699" customFormat="1" x14ac:dyDescent="0.2"/>
    <row r="4700" customFormat="1" x14ac:dyDescent="0.2"/>
    <row r="4701" customFormat="1" x14ac:dyDescent="0.2"/>
    <row r="4702" customFormat="1" x14ac:dyDescent="0.2"/>
    <row r="4703" customFormat="1" x14ac:dyDescent="0.2"/>
    <row r="4704" customFormat="1" x14ac:dyDescent="0.2"/>
    <row r="4705" customFormat="1" x14ac:dyDescent="0.2"/>
    <row r="4706" customFormat="1" x14ac:dyDescent="0.2"/>
    <row r="4707" customFormat="1" x14ac:dyDescent="0.2"/>
    <row r="4708" customFormat="1" x14ac:dyDescent="0.2"/>
    <row r="4709" customFormat="1" x14ac:dyDescent="0.2"/>
    <row r="4710" customFormat="1" x14ac:dyDescent="0.2"/>
    <row r="4711" customFormat="1" x14ac:dyDescent="0.2"/>
    <row r="4712" customFormat="1" x14ac:dyDescent="0.2"/>
    <row r="4713" customFormat="1" x14ac:dyDescent="0.2"/>
    <row r="4714" customFormat="1" x14ac:dyDescent="0.2"/>
    <row r="4715" customFormat="1" x14ac:dyDescent="0.2"/>
    <row r="4716" customFormat="1" x14ac:dyDescent="0.2"/>
    <row r="4717" customFormat="1" x14ac:dyDescent="0.2"/>
    <row r="4718" customFormat="1" x14ac:dyDescent="0.2"/>
    <row r="4719" customFormat="1" x14ac:dyDescent="0.2"/>
    <row r="4720" customFormat="1" x14ac:dyDescent="0.2"/>
    <row r="4721" customFormat="1" x14ac:dyDescent="0.2"/>
    <row r="4722" customFormat="1" x14ac:dyDescent="0.2"/>
    <row r="4723" customFormat="1" x14ac:dyDescent="0.2"/>
    <row r="4724" customFormat="1" x14ac:dyDescent="0.2"/>
    <row r="4725" customFormat="1" x14ac:dyDescent="0.2"/>
    <row r="4726" customFormat="1" x14ac:dyDescent="0.2"/>
    <row r="4727" customFormat="1" x14ac:dyDescent="0.2"/>
    <row r="4728" customFormat="1" x14ac:dyDescent="0.2"/>
    <row r="4729" customFormat="1" x14ac:dyDescent="0.2"/>
    <row r="4730" customFormat="1" x14ac:dyDescent="0.2"/>
    <row r="4731" customFormat="1" x14ac:dyDescent="0.2"/>
    <row r="4732" customFormat="1" x14ac:dyDescent="0.2"/>
    <row r="4733" customFormat="1" x14ac:dyDescent="0.2"/>
    <row r="4734" customFormat="1" x14ac:dyDescent="0.2"/>
    <row r="4735" customFormat="1" x14ac:dyDescent="0.2"/>
    <row r="4736" customFormat="1" x14ac:dyDescent="0.2"/>
    <row r="4737" customFormat="1" x14ac:dyDescent="0.2"/>
    <row r="4738" customFormat="1" x14ac:dyDescent="0.2"/>
    <row r="4739" customFormat="1" x14ac:dyDescent="0.2"/>
    <row r="4740" customFormat="1" x14ac:dyDescent="0.2"/>
    <row r="4741" customFormat="1" x14ac:dyDescent="0.2"/>
    <row r="4742" customFormat="1" x14ac:dyDescent="0.2"/>
    <row r="4743" customFormat="1" x14ac:dyDescent="0.2"/>
    <row r="4744" customFormat="1" x14ac:dyDescent="0.2"/>
    <row r="4745" customFormat="1" x14ac:dyDescent="0.2"/>
    <row r="4746" customFormat="1" x14ac:dyDescent="0.2"/>
    <row r="4747" customFormat="1" x14ac:dyDescent="0.2"/>
    <row r="4748" customFormat="1" x14ac:dyDescent="0.2"/>
    <row r="4749" customFormat="1" x14ac:dyDescent="0.2"/>
    <row r="4750" customFormat="1" x14ac:dyDescent="0.2"/>
    <row r="4751" customFormat="1" x14ac:dyDescent="0.2"/>
    <row r="4752" customFormat="1" x14ac:dyDescent="0.2"/>
    <row r="4753" customFormat="1" x14ac:dyDescent="0.2"/>
    <row r="4754" customFormat="1" x14ac:dyDescent="0.2"/>
    <row r="4755" customFormat="1" x14ac:dyDescent="0.2"/>
    <row r="4756" customFormat="1" x14ac:dyDescent="0.2"/>
    <row r="4757" customFormat="1" x14ac:dyDescent="0.2"/>
    <row r="4758" customFormat="1" x14ac:dyDescent="0.2"/>
    <row r="4759" customFormat="1" x14ac:dyDescent="0.2"/>
    <row r="4760" customFormat="1" x14ac:dyDescent="0.2"/>
    <row r="4761" customFormat="1" x14ac:dyDescent="0.2"/>
    <row r="4762" customFormat="1" x14ac:dyDescent="0.2"/>
    <row r="4763" customFormat="1" x14ac:dyDescent="0.2"/>
    <row r="4764" customFormat="1" x14ac:dyDescent="0.2"/>
    <row r="4765" customFormat="1" x14ac:dyDescent="0.2"/>
    <row r="4766" customFormat="1" x14ac:dyDescent="0.2"/>
    <row r="4767" customFormat="1" x14ac:dyDescent="0.2"/>
    <row r="4768" customFormat="1" x14ac:dyDescent="0.2"/>
    <row r="4769" customFormat="1" x14ac:dyDescent="0.2"/>
    <row r="4770" customFormat="1" x14ac:dyDescent="0.2"/>
    <row r="4771" customFormat="1" x14ac:dyDescent="0.2"/>
    <row r="4772" customFormat="1" x14ac:dyDescent="0.2"/>
    <row r="4773" customFormat="1" x14ac:dyDescent="0.2"/>
    <row r="4774" customFormat="1" x14ac:dyDescent="0.2"/>
    <row r="4775" customFormat="1" x14ac:dyDescent="0.2"/>
    <row r="4776" customFormat="1" x14ac:dyDescent="0.2"/>
    <row r="4777" customFormat="1" x14ac:dyDescent="0.2"/>
    <row r="4778" customFormat="1" x14ac:dyDescent="0.2"/>
    <row r="4779" customFormat="1" x14ac:dyDescent="0.2"/>
    <row r="4780" customFormat="1" x14ac:dyDescent="0.2"/>
    <row r="4781" customFormat="1" x14ac:dyDescent="0.2"/>
    <row r="4782" customFormat="1" x14ac:dyDescent="0.2"/>
    <row r="4783" customFormat="1" x14ac:dyDescent="0.2"/>
    <row r="4784" customFormat="1" x14ac:dyDescent="0.2"/>
    <row r="4785" customFormat="1" x14ac:dyDescent="0.2"/>
    <row r="4786" customFormat="1" x14ac:dyDescent="0.2"/>
    <row r="4787" customFormat="1" x14ac:dyDescent="0.2"/>
    <row r="4788" customFormat="1" x14ac:dyDescent="0.2"/>
    <row r="4789" customFormat="1" x14ac:dyDescent="0.2"/>
    <row r="4790" customFormat="1" x14ac:dyDescent="0.2"/>
    <row r="4791" customFormat="1" x14ac:dyDescent="0.2"/>
    <row r="4792" customFormat="1" x14ac:dyDescent="0.2"/>
    <row r="4793" customFormat="1" x14ac:dyDescent="0.2"/>
    <row r="4794" customFormat="1" x14ac:dyDescent="0.2"/>
    <row r="4795" customFormat="1" x14ac:dyDescent="0.2"/>
    <row r="4796" customFormat="1" x14ac:dyDescent="0.2"/>
    <row r="4797" customFormat="1" x14ac:dyDescent="0.2"/>
    <row r="4798" customFormat="1" x14ac:dyDescent="0.2"/>
    <row r="4799" customFormat="1" x14ac:dyDescent="0.2"/>
    <row r="4800" customFormat="1" x14ac:dyDescent="0.2"/>
    <row r="4801" customFormat="1" x14ac:dyDescent="0.2"/>
    <row r="4802" customFormat="1" x14ac:dyDescent="0.2"/>
    <row r="4803" customFormat="1" x14ac:dyDescent="0.2"/>
    <row r="4804" customFormat="1" x14ac:dyDescent="0.2"/>
    <row r="4805" customFormat="1" x14ac:dyDescent="0.2"/>
    <row r="4806" customFormat="1" x14ac:dyDescent="0.2"/>
    <row r="4807" customFormat="1" x14ac:dyDescent="0.2"/>
    <row r="4808" customFormat="1" x14ac:dyDescent="0.2"/>
    <row r="4809" customFormat="1" x14ac:dyDescent="0.2"/>
    <row r="4810" customFormat="1" x14ac:dyDescent="0.2"/>
    <row r="4811" customFormat="1" x14ac:dyDescent="0.2"/>
    <row r="4812" customFormat="1" x14ac:dyDescent="0.2"/>
    <row r="4813" customFormat="1" x14ac:dyDescent="0.2"/>
    <row r="4814" customFormat="1" x14ac:dyDescent="0.2"/>
    <row r="4815" customFormat="1" x14ac:dyDescent="0.2"/>
    <row r="4816" customFormat="1" x14ac:dyDescent="0.2"/>
    <row r="4817" customFormat="1" x14ac:dyDescent="0.2"/>
    <row r="4818" customFormat="1" x14ac:dyDescent="0.2"/>
    <row r="4819" customFormat="1" x14ac:dyDescent="0.2"/>
    <row r="4820" customFormat="1" x14ac:dyDescent="0.2"/>
    <row r="4821" customFormat="1" x14ac:dyDescent="0.2"/>
    <row r="4822" customFormat="1" x14ac:dyDescent="0.2"/>
    <row r="4823" customFormat="1" x14ac:dyDescent="0.2"/>
    <row r="4824" customFormat="1" x14ac:dyDescent="0.2"/>
    <row r="4825" customFormat="1" x14ac:dyDescent="0.2"/>
    <row r="4826" customFormat="1" x14ac:dyDescent="0.2"/>
    <row r="4827" customFormat="1" x14ac:dyDescent="0.2"/>
    <row r="4828" customFormat="1" x14ac:dyDescent="0.2"/>
    <row r="4829" customFormat="1" x14ac:dyDescent="0.2"/>
    <row r="4830" customFormat="1" x14ac:dyDescent="0.2"/>
    <row r="4831" customFormat="1" x14ac:dyDescent="0.2"/>
    <row r="4832" customFormat="1" x14ac:dyDescent="0.2"/>
    <row r="4833" customFormat="1" x14ac:dyDescent="0.2"/>
    <row r="4834" customFormat="1" x14ac:dyDescent="0.2"/>
    <row r="4835" customFormat="1" x14ac:dyDescent="0.2"/>
    <row r="4836" customFormat="1" x14ac:dyDescent="0.2"/>
    <row r="4837" customFormat="1" x14ac:dyDescent="0.2"/>
    <row r="4838" customFormat="1" x14ac:dyDescent="0.2"/>
    <row r="4839" customFormat="1" x14ac:dyDescent="0.2"/>
    <row r="4840" customFormat="1" x14ac:dyDescent="0.2"/>
    <row r="4841" customFormat="1" x14ac:dyDescent="0.2"/>
    <row r="4842" customFormat="1" x14ac:dyDescent="0.2"/>
    <row r="4843" customFormat="1" x14ac:dyDescent="0.2"/>
    <row r="4844" customFormat="1" x14ac:dyDescent="0.2"/>
    <row r="4845" customFormat="1" x14ac:dyDescent="0.2"/>
    <row r="4846" customFormat="1" x14ac:dyDescent="0.2"/>
    <row r="4847" customFormat="1" x14ac:dyDescent="0.2"/>
    <row r="4848" customFormat="1" x14ac:dyDescent="0.2"/>
    <row r="4849" customFormat="1" x14ac:dyDescent="0.2"/>
    <row r="4850" customFormat="1" x14ac:dyDescent="0.2"/>
    <row r="4851" customFormat="1" x14ac:dyDescent="0.2"/>
    <row r="4852" customFormat="1" x14ac:dyDescent="0.2"/>
    <row r="4853" customFormat="1" x14ac:dyDescent="0.2"/>
    <row r="4854" customFormat="1" x14ac:dyDescent="0.2"/>
    <row r="4855" customFormat="1" x14ac:dyDescent="0.2"/>
    <row r="4856" customFormat="1" x14ac:dyDescent="0.2"/>
    <row r="4857" customFormat="1" x14ac:dyDescent="0.2"/>
    <row r="4858" customFormat="1" x14ac:dyDescent="0.2"/>
    <row r="4859" customFormat="1" x14ac:dyDescent="0.2"/>
    <row r="4860" customFormat="1" x14ac:dyDescent="0.2"/>
    <row r="4861" customFormat="1" x14ac:dyDescent="0.2"/>
    <row r="4862" customFormat="1" x14ac:dyDescent="0.2"/>
    <row r="4863" customFormat="1" x14ac:dyDescent="0.2"/>
    <row r="4864" customFormat="1" x14ac:dyDescent="0.2"/>
    <row r="4865" customFormat="1" x14ac:dyDescent="0.2"/>
    <row r="4866" customFormat="1" x14ac:dyDescent="0.2"/>
    <row r="4867" customFormat="1" x14ac:dyDescent="0.2"/>
    <row r="4868" customFormat="1" x14ac:dyDescent="0.2"/>
    <row r="4869" customFormat="1" x14ac:dyDescent="0.2"/>
    <row r="4870" customFormat="1" x14ac:dyDescent="0.2"/>
    <row r="4871" customFormat="1" x14ac:dyDescent="0.2"/>
    <row r="4872" customFormat="1" x14ac:dyDescent="0.2"/>
    <row r="4873" customFormat="1" x14ac:dyDescent="0.2"/>
    <row r="4874" customFormat="1" x14ac:dyDescent="0.2"/>
    <row r="4875" customFormat="1" x14ac:dyDescent="0.2"/>
    <row r="4876" customFormat="1" x14ac:dyDescent="0.2"/>
    <row r="4877" customFormat="1" x14ac:dyDescent="0.2"/>
    <row r="4878" customFormat="1" x14ac:dyDescent="0.2"/>
    <row r="4879" customFormat="1" x14ac:dyDescent="0.2"/>
    <row r="4880" customFormat="1" x14ac:dyDescent="0.2"/>
    <row r="4881" customFormat="1" x14ac:dyDescent="0.2"/>
    <row r="4882" customFormat="1" x14ac:dyDescent="0.2"/>
    <row r="4883" customFormat="1" x14ac:dyDescent="0.2"/>
    <row r="4884" customFormat="1" x14ac:dyDescent="0.2"/>
    <row r="4885" customFormat="1" x14ac:dyDescent="0.2"/>
    <row r="4886" customFormat="1" x14ac:dyDescent="0.2"/>
    <row r="4887" customFormat="1" x14ac:dyDescent="0.2"/>
    <row r="4888" customFormat="1" x14ac:dyDescent="0.2"/>
    <row r="4889" customFormat="1" x14ac:dyDescent="0.2"/>
    <row r="4890" customFormat="1" x14ac:dyDescent="0.2"/>
    <row r="4891" customFormat="1" x14ac:dyDescent="0.2"/>
    <row r="4892" customFormat="1" x14ac:dyDescent="0.2"/>
    <row r="4893" customFormat="1" x14ac:dyDescent="0.2"/>
    <row r="4894" customFormat="1" x14ac:dyDescent="0.2"/>
    <row r="4895" customFormat="1" x14ac:dyDescent="0.2"/>
    <row r="4896" customFormat="1" x14ac:dyDescent="0.2"/>
    <row r="4897" customFormat="1" x14ac:dyDescent="0.2"/>
    <row r="4898" customFormat="1" x14ac:dyDescent="0.2"/>
    <row r="4899" customFormat="1" x14ac:dyDescent="0.2"/>
    <row r="4900" customFormat="1" x14ac:dyDescent="0.2"/>
    <row r="4901" customFormat="1" x14ac:dyDescent="0.2"/>
    <row r="4902" customFormat="1" x14ac:dyDescent="0.2"/>
    <row r="4903" customFormat="1" x14ac:dyDescent="0.2"/>
    <row r="4904" customFormat="1" x14ac:dyDescent="0.2"/>
    <row r="4905" customFormat="1" x14ac:dyDescent="0.2"/>
    <row r="4906" customFormat="1" x14ac:dyDescent="0.2"/>
    <row r="4907" customFormat="1" x14ac:dyDescent="0.2"/>
    <row r="4908" customFormat="1" x14ac:dyDescent="0.2"/>
    <row r="4909" customFormat="1" x14ac:dyDescent="0.2"/>
    <row r="4910" customFormat="1" x14ac:dyDescent="0.2"/>
    <row r="4911" customFormat="1" x14ac:dyDescent="0.2"/>
    <row r="4912" customFormat="1" x14ac:dyDescent="0.2"/>
    <row r="4913" customFormat="1" x14ac:dyDescent="0.2"/>
    <row r="4914" customFormat="1" x14ac:dyDescent="0.2"/>
    <row r="4915" customFormat="1" x14ac:dyDescent="0.2"/>
    <row r="4916" customFormat="1" x14ac:dyDescent="0.2"/>
    <row r="4917" customFormat="1" x14ac:dyDescent="0.2"/>
    <row r="4918" customFormat="1" x14ac:dyDescent="0.2"/>
    <row r="4919" customFormat="1" x14ac:dyDescent="0.2"/>
    <row r="4920" customFormat="1" x14ac:dyDescent="0.2"/>
    <row r="4921" customFormat="1" x14ac:dyDescent="0.2"/>
    <row r="4922" customFormat="1" x14ac:dyDescent="0.2"/>
    <row r="4923" customFormat="1" x14ac:dyDescent="0.2"/>
    <row r="4924" customFormat="1" x14ac:dyDescent="0.2"/>
    <row r="4925" customFormat="1" x14ac:dyDescent="0.2"/>
    <row r="4926" customFormat="1" x14ac:dyDescent="0.2"/>
    <row r="4927" customFormat="1" x14ac:dyDescent="0.2"/>
    <row r="4928" customFormat="1" x14ac:dyDescent="0.2"/>
    <row r="4929" customFormat="1" x14ac:dyDescent="0.2"/>
    <row r="4930" customFormat="1" x14ac:dyDescent="0.2"/>
    <row r="4931" customFormat="1" x14ac:dyDescent="0.2"/>
    <row r="4932" customFormat="1" x14ac:dyDescent="0.2"/>
    <row r="4933" customFormat="1" x14ac:dyDescent="0.2"/>
    <row r="4934" customFormat="1" x14ac:dyDescent="0.2"/>
    <row r="4935" customFormat="1" x14ac:dyDescent="0.2"/>
    <row r="4936" customFormat="1" x14ac:dyDescent="0.2"/>
    <row r="4937" customFormat="1" x14ac:dyDescent="0.2"/>
    <row r="4938" customFormat="1" x14ac:dyDescent="0.2"/>
    <row r="4939" customFormat="1" x14ac:dyDescent="0.2"/>
    <row r="4940" customFormat="1" x14ac:dyDescent="0.2"/>
    <row r="4941" customFormat="1" x14ac:dyDescent="0.2"/>
    <row r="4942" customFormat="1" x14ac:dyDescent="0.2"/>
    <row r="4943" customFormat="1" x14ac:dyDescent="0.2"/>
    <row r="4944" customFormat="1" x14ac:dyDescent="0.2"/>
    <row r="4945" customFormat="1" x14ac:dyDescent="0.2"/>
    <row r="4946" customFormat="1" x14ac:dyDescent="0.2"/>
    <row r="4947" customFormat="1" x14ac:dyDescent="0.2"/>
    <row r="4948" customFormat="1" x14ac:dyDescent="0.2"/>
    <row r="4949" customFormat="1" x14ac:dyDescent="0.2"/>
    <row r="4950" customFormat="1" x14ac:dyDescent="0.2"/>
    <row r="4951" customFormat="1" x14ac:dyDescent="0.2"/>
    <row r="4952" customFormat="1" x14ac:dyDescent="0.2"/>
    <row r="4953" customFormat="1" x14ac:dyDescent="0.2"/>
    <row r="4954" customFormat="1" x14ac:dyDescent="0.2"/>
    <row r="4955" customFormat="1" x14ac:dyDescent="0.2"/>
    <row r="4956" customFormat="1" x14ac:dyDescent="0.2"/>
    <row r="4957" customFormat="1" x14ac:dyDescent="0.2"/>
    <row r="4958" customFormat="1" x14ac:dyDescent="0.2"/>
    <row r="4959" customFormat="1" x14ac:dyDescent="0.2"/>
    <row r="4960" customFormat="1" x14ac:dyDescent="0.2"/>
    <row r="4961" customFormat="1" x14ac:dyDescent="0.2"/>
    <row r="4962" customFormat="1" x14ac:dyDescent="0.2"/>
    <row r="4963" customFormat="1" x14ac:dyDescent="0.2"/>
    <row r="4964" customFormat="1" x14ac:dyDescent="0.2"/>
    <row r="4965" customFormat="1" x14ac:dyDescent="0.2"/>
    <row r="4966" customFormat="1" x14ac:dyDescent="0.2"/>
    <row r="4967" customFormat="1" x14ac:dyDescent="0.2"/>
    <row r="4968" customFormat="1" x14ac:dyDescent="0.2"/>
    <row r="4969" customFormat="1" x14ac:dyDescent="0.2"/>
    <row r="4970" customFormat="1" x14ac:dyDescent="0.2"/>
    <row r="4971" customFormat="1" x14ac:dyDescent="0.2"/>
    <row r="4972" customFormat="1" x14ac:dyDescent="0.2"/>
    <row r="4973" customFormat="1" x14ac:dyDescent="0.2"/>
    <row r="4974" customFormat="1" x14ac:dyDescent="0.2"/>
    <row r="4975" customFormat="1" x14ac:dyDescent="0.2"/>
    <row r="4976" customFormat="1" x14ac:dyDescent="0.2"/>
    <row r="4977" customFormat="1" x14ac:dyDescent="0.2"/>
    <row r="4978" customFormat="1" x14ac:dyDescent="0.2"/>
    <row r="4979" customFormat="1" x14ac:dyDescent="0.2"/>
    <row r="4980" customFormat="1" x14ac:dyDescent="0.2"/>
    <row r="4981" customFormat="1" x14ac:dyDescent="0.2"/>
    <row r="4982" customFormat="1" x14ac:dyDescent="0.2"/>
    <row r="4983" customFormat="1" x14ac:dyDescent="0.2"/>
    <row r="4984" customFormat="1" x14ac:dyDescent="0.2"/>
    <row r="4985" customFormat="1" x14ac:dyDescent="0.2"/>
    <row r="4986" customFormat="1" x14ac:dyDescent="0.2"/>
    <row r="4987" customFormat="1" x14ac:dyDescent="0.2"/>
    <row r="4988" customFormat="1" x14ac:dyDescent="0.2"/>
    <row r="4989" customFormat="1" x14ac:dyDescent="0.2"/>
    <row r="4990" customFormat="1" x14ac:dyDescent="0.2"/>
    <row r="4991" customFormat="1" x14ac:dyDescent="0.2"/>
    <row r="4992" customFormat="1" x14ac:dyDescent="0.2"/>
    <row r="4993" customFormat="1" x14ac:dyDescent="0.2"/>
    <row r="4994" customFormat="1" x14ac:dyDescent="0.2"/>
    <row r="4995" customFormat="1" x14ac:dyDescent="0.2"/>
    <row r="4996" customFormat="1" x14ac:dyDescent="0.2"/>
    <row r="4997" customFormat="1" x14ac:dyDescent="0.2"/>
    <row r="4998" customFormat="1" x14ac:dyDescent="0.2"/>
    <row r="4999" customFormat="1" x14ac:dyDescent="0.2"/>
    <row r="5000" customFormat="1" x14ac:dyDescent="0.2"/>
    <row r="5001" customFormat="1" x14ac:dyDescent="0.2"/>
    <row r="5002" customFormat="1" x14ac:dyDescent="0.2"/>
    <row r="5003" customFormat="1" x14ac:dyDescent="0.2"/>
    <row r="5004" customFormat="1" x14ac:dyDescent="0.2"/>
    <row r="5005" customFormat="1" x14ac:dyDescent="0.2"/>
    <row r="5006" customFormat="1" x14ac:dyDescent="0.2"/>
    <row r="5007" customFormat="1" x14ac:dyDescent="0.2"/>
    <row r="5008" customFormat="1" x14ac:dyDescent="0.2"/>
    <row r="5009" customFormat="1" x14ac:dyDescent="0.2"/>
    <row r="5010" customFormat="1" x14ac:dyDescent="0.2"/>
    <row r="5011" customFormat="1" x14ac:dyDescent="0.2"/>
    <row r="5012" customFormat="1" x14ac:dyDescent="0.2"/>
    <row r="5013" customFormat="1" x14ac:dyDescent="0.2"/>
    <row r="5014" customFormat="1" x14ac:dyDescent="0.2"/>
    <row r="5015" customFormat="1" x14ac:dyDescent="0.2"/>
    <row r="5016" customFormat="1" x14ac:dyDescent="0.2"/>
    <row r="5017" customFormat="1" x14ac:dyDescent="0.2"/>
    <row r="5018" customFormat="1" x14ac:dyDescent="0.2"/>
    <row r="5019" customFormat="1" x14ac:dyDescent="0.2"/>
    <row r="5020" customFormat="1" x14ac:dyDescent="0.2"/>
    <row r="5021" customFormat="1" x14ac:dyDescent="0.2"/>
    <row r="5022" customFormat="1" x14ac:dyDescent="0.2"/>
    <row r="5023" customFormat="1" x14ac:dyDescent="0.2"/>
    <row r="5024" customFormat="1" x14ac:dyDescent="0.2"/>
    <row r="5025" customFormat="1" x14ac:dyDescent="0.2"/>
    <row r="5026" customFormat="1" x14ac:dyDescent="0.2"/>
    <row r="5027" customFormat="1" x14ac:dyDescent="0.2"/>
    <row r="5028" customFormat="1" x14ac:dyDescent="0.2"/>
    <row r="5029" customFormat="1" x14ac:dyDescent="0.2"/>
    <row r="5030" customFormat="1" x14ac:dyDescent="0.2"/>
    <row r="5031" customFormat="1" x14ac:dyDescent="0.2"/>
    <row r="5032" customFormat="1" x14ac:dyDescent="0.2"/>
    <row r="5033" customFormat="1" x14ac:dyDescent="0.2"/>
    <row r="5034" customFormat="1" x14ac:dyDescent="0.2"/>
    <row r="5035" customFormat="1" x14ac:dyDescent="0.2"/>
    <row r="5036" customFormat="1" x14ac:dyDescent="0.2"/>
    <row r="5037" customFormat="1" x14ac:dyDescent="0.2"/>
    <row r="5038" customFormat="1" x14ac:dyDescent="0.2"/>
    <row r="5039" customFormat="1" x14ac:dyDescent="0.2"/>
    <row r="5040" customFormat="1" x14ac:dyDescent="0.2"/>
    <row r="5041" customFormat="1" x14ac:dyDescent="0.2"/>
    <row r="5042" customFormat="1" x14ac:dyDescent="0.2"/>
    <row r="5043" customFormat="1" x14ac:dyDescent="0.2"/>
    <row r="5044" customFormat="1" x14ac:dyDescent="0.2"/>
    <row r="5045" customFormat="1" x14ac:dyDescent="0.2"/>
    <row r="5046" customFormat="1" x14ac:dyDescent="0.2"/>
    <row r="5047" customFormat="1" x14ac:dyDescent="0.2"/>
    <row r="5048" customFormat="1" x14ac:dyDescent="0.2"/>
    <row r="5049" customFormat="1" x14ac:dyDescent="0.2"/>
    <row r="5050" customFormat="1" x14ac:dyDescent="0.2"/>
    <row r="5051" customFormat="1" x14ac:dyDescent="0.2"/>
    <row r="5052" customFormat="1" x14ac:dyDescent="0.2"/>
    <row r="5053" customFormat="1" x14ac:dyDescent="0.2"/>
    <row r="5054" customFormat="1" x14ac:dyDescent="0.2"/>
    <row r="5055" customFormat="1" x14ac:dyDescent="0.2"/>
    <row r="5056" customFormat="1" x14ac:dyDescent="0.2"/>
    <row r="5057" customFormat="1" x14ac:dyDescent="0.2"/>
    <row r="5058" customFormat="1" x14ac:dyDescent="0.2"/>
    <row r="5059" customFormat="1" x14ac:dyDescent="0.2"/>
    <row r="5060" customFormat="1" x14ac:dyDescent="0.2"/>
    <row r="5061" customFormat="1" x14ac:dyDescent="0.2"/>
    <row r="5062" customFormat="1" x14ac:dyDescent="0.2"/>
    <row r="5063" customFormat="1" x14ac:dyDescent="0.2"/>
    <row r="5064" customFormat="1" x14ac:dyDescent="0.2"/>
    <row r="5065" customFormat="1" x14ac:dyDescent="0.2"/>
    <row r="5066" customFormat="1" x14ac:dyDescent="0.2"/>
    <row r="5067" customFormat="1" x14ac:dyDescent="0.2"/>
    <row r="5068" customFormat="1" x14ac:dyDescent="0.2"/>
    <row r="5069" customFormat="1" x14ac:dyDescent="0.2"/>
    <row r="5070" customFormat="1" x14ac:dyDescent="0.2"/>
    <row r="5071" customFormat="1" x14ac:dyDescent="0.2"/>
    <row r="5072" customFormat="1" x14ac:dyDescent="0.2"/>
    <row r="5073" customFormat="1" x14ac:dyDescent="0.2"/>
    <row r="5074" customFormat="1" x14ac:dyDescent="0.2"/>
    <row r="5075" customFormat="1" x14ac:dyDescent="0.2"/>
    <row r="5076" customFormat="1" x14ac:dyDescent="0.2"/>
    <row r="5077" customFormat="1" x14ac:dyDescent="0.2"/>
    <row r="5078" customFormat="1" x14ac:dyDescent="0.2"/>
    <row r="5079" customFormat="1" x14ac:dyDescent="0.2"/>
    <row r="5080" customFormat="1" x14ac:dyDescent="0.2"/>
    <row r="5081" customFormat="1" x14ac:dyDescent="0.2"/>
    <row r="5082" customFormat="1" x14ac:dyDescent="0.2"/>
    <row r="5083" customFormat="1" x14ac:dyDescent="0.2"/>
    <row r="5084" customFormat="1" x14ac:dyDescent="0.2"/>
    <row r="5085" customFormat="1" x14ac:dyDescent="0.2"/>
    <row r="5086" customFormat="1" x14ac:dyDescent="0.2"/>
    <row r="5087" customFormat="1" x14ac:dyDescent="0.2"/>
    <row r="5088" customFormat="1" x14ac:dyDescent="0.2"/>
    <row r="5089" customFormat="1" x14ac:dyDescent="0.2"/>
    <row r="5090" customFormat="1" x14ac:dyDescent="0.2"/>
    <row r="5091" customFormat="1" x14ac:dyDescent="0.2"/>
    <row r="5092" customFormat="1" x14ac:dyDescent="0.2"/>
    <row r="5093" customFormat="1" x14ac:dyDescent="0.2"/>
    <row r="5094" customFormat="1" x14ac:dyDescent="0.2"/>
    <row r="5095" customFormat="1" x14ac:dyDescent="0.2"/>
    <row r="5096" customFormat="1" x14ac:dyDescent="0.2"/>
    <row r="5097" customFormat="1" x14ac:dyDescent="0.2"/>
    <row r="5098" customFormat="1" x14ac:dyDescent="0.2"/>
    <row r="5099" customFormat="1" x14ac:dyDescent="0.2"/>
    <row r="5100" customFormat="1" x14ac:dyDescent="0.2"/>
    <row r="5101" customFormat="1" x14ac:dyDescent="0.2"/>
    <row r="5102" customFormat="1" x14ac:dyDescent="0.2"/>
    <row r="5103" customFormat="1" x14ac:dyDescent="0.2"/>
    <row r="5104" customFormat="1" x14ac:dyDescent="0.2"/>
    <row r="5105" customFormat="1" x14ac:dyDescent="0.2"/>
    <row r="5106" customFormat="1" x14ac:dyDescent="0.2"/>
    <row r="5107" customFormat="1" x14ac:dyDescent="0.2"/>
    <row r="5108" customFormat="1" x14ac:dyDescent="0.2"/>
    <row r="5109" customFormat="1" x14ac:dyDescent="0.2"/>
    <row r="5110" customFormat="1" x14ac:dyDescent="0.2"/>
    <row r="5111" customFormat="1" x14ac:dyDescent="0.2"/>
    <row r="5112" customFormat="1" x14ac:dyDescent="0.2"/>
    <row r="5113" customFormat="1" x14ac:dyDescent="0.2"/>
    <row r="5114" customFormat="1" x14ac:dyDescent="0.2"/>
    <row r="5115" customFormat="1" x14ac:dyDescent="0.2"/>
    <row r="5116" customFormat="1" x14ac:dyDescent="0.2"/>
    <row r="5117" customFormat="1" x14ac:dyDescent="0.2"/>
    <row r="5118" customFormat="1" x14ac:dyDescent="0.2"/>
    <row r="5119" customFormat="1" x14ac:dyDescent="0.2"/>
    <row r="5120" customFormat="1" x14ac:dyDescent="0.2"/>
    <row r="5121" customFormat="1" x14ac:dyDescent="0.2"/>
    <row r="5122" customFormat="1" x14ac:dyDescent="0.2"/>
    <row r="5123" customFormat="1" x14ac:dyDescent="0.2"/>
    <row r="5124" customFormat="1" x14ac:dyDescent="0.2"/>
    <row r="5125" customFormat="1" x14ac:dyDescent="0.2"/>
    <row r="5126" customFormat="1" x14ac:dyDescent="0.2"/>
    <row r="5127" customFormat="1" x14ac:dyDescent="0.2"/>
    <row r="5128" customFormat="1" x14ac:dyDescent="0.2"/>
    <row r="5129" customFormat="1" x14ac:dyDescent="0.2"/>
    <row r="5130" customFormat="1" x14ac:dyDescent="0.2"/>
    <row r="5131" customFormat="1" x14ac:dyDescent="0.2"/>
    <row r="5132" customFormat="1" x14ac:dyDescent="0.2"/>
    <row r="5133" customFormat="1" x14ac:dyDescent="0.2"/>
    <row r="5134" customFormat="1" x14ac:dyDescent="0.2"/>
    <row r="5135" customFormat="1" x14ac:dyDescent="0.2"/>
    <row r="5136" customFormat="1" x14ac:dyDescent="0.2"/>
    <row r="5137" customFormat="1" x14ac:dyDescent="0.2"/>
    <row r="5138" customFormat="1" x14ac:dyDescent="0.2"/>
    <row r="5139" customFormat="1" x14ac:dyDescent="0.2"/>
    <row r="5140" customFormat="1" x14ac:dyDescent="0.2"/>
    <row r="5141" customFormat="1" x14ac:dyDescent="0.2"/>
    <row r="5142" customFormat="1" x14ac:dyDescent="0.2"/>
    <row r="5143" customFormat="1" x14ac:dyDescent="0.2"/>
    <row r="5144" customFormat="1" x14ac:dyDescent="0.2"/>
    <row r="5145" customFormat="1" x14ac:dyDescent="0.2"/>
    <row r="5146" customFormat="1" x14ac:dyDescent="0.2"/>
    <row r="5147" customFormat="1" x14ac:dyDescent="0.2"/>
    <row r="5148" customFormat="1" x14ac:dyDescent="0.2"/>
    <row r="5149" customFormat="1" x14ac:dyDescent="0.2"/>
    <row r="5150" customFormat="1" x14ac:dyDescent="0.2"/>
    <row r="5151" customFormat="1" x14ac:dyDescent="0.2"/>
    <row r="5152" customFormat="1" x14ac:dyDescent="0.2"/>
    <row r="5153" customFormat="1" x14ac:dyDescent="0.2"/>
    <row r="5154" customFormat="1" x14ac:dyDescent="0.2"/>
    <row r="5155" customFormat="1" x14ac:dyDescent="0.2"/>
    <row r="5156" customFormat="1" x14ac:dyDescent="0.2"/>
    <row r="5157" customFormat="1" x14ac:dyDescent="0.2"/>
    <row r="5158" customFormat="1" x14ac:dyDescent="0.2"/>
    <row r="5159" customFormat="1" x14ac:dyDescent="0.2"/>
    <row r="5160" customFormat="1" x14ac:dyDescent="0.2"/>
    <row r="5161" customFormat="1" x14ac:dyDescent="0.2"/>
    <row r="5162" customFormat="1" x14ac:dyDescent="0.2"/>
    <row r="5163" customFormat="1" x14ac:dyDescent="0.2"/>
    <row r="5164" customFormat="1" x14ac:dyDescent="0.2"/>
    <row r="5165" customFormat="1" x14ac:dyDescent="0.2"/>
    <row r="5166" customFormat="1" x14ac:dyDescent="0.2"/>
    <row r="5167" customFormat="1" x14ac:dyDescent="0.2"/>
    <row r="5168" customFormat="1" x14ac:dyDescent="0.2"/>
    <row r="5169" customFormat="1" x14ac:dyDescent="0.2"/>
    <row r="5170" customFormat="1" x14ac:dyDescent="0.2"/>
    <row r="5171" customFormat="1" x14ac:dyDescent="0.2"/>
    <row r="5172" customFormat="1" x14ac:dyDescent="0.2"/>
    <row r="5173" customFormat="1" x14ac:dyDescent="0.2"/>
    <row r="5174" customFormat="1" x14ac:dyDescent="0.2"/>
    <row r="5175" customFormat="1" x14ac:dyDescent="0.2"/>
    <row r="5176" customFormat="1" x14ac:dyDescent="0.2"/>
    <row r="5177" customFormat="1" x14ac:dyDescent="0.2"/>
    <row r="5178" customFormat="1" x14ac:dyDescent="0.2"/>
    <row r="5179" customFormat="1" x14ac:dyDescent="0.2"/>
    <row r="5180" customFormat="1" x14ac:dyDescent="0.2"/>
    <row r="5181" customFormat="1" x14ac:dyDescent="0.2"/>
    <row r="5182" customFormat="1" x14ac:dyDescent="0.2"/>
    <row r="5183" customFormat="1" x14ac:dyDescent="0.2"/>
    <row r="5184" customFormat="1" x14ac:dyDescent="0.2"/>
    <row r="5185" customFormat="1" x14ac:dyDescent="0.2"/>
    <row r="5186" customFormat="1" x14ac:dyDescent="0.2"/>
    <row r="5187" customFormat="1" x14ac:dyDescent="0.2"/>
    <row r="5188" customFormat="1" x14ac:dyDescent="0.2"/>
    <row r="5189" customFormat="1" x14ac:dyDescent="0.2"/>
    <row r="5190" customFormat="1" x14ac:dyDescent="0.2"/>
    <row r="5191" customFormat="1" x14ac:dyDescent="0.2"/>
    <row r="5192" customFormat="1" x14ac:dyDescent="0.2"/>
    <row r="5193" customFormat="1" x14ac:dyDescent="0.2"/>
    <row r="5194" customFormat="1" x14ac:dyDescent="0.2"/>
    <row r="5195" customFormat="1" x14ac:dyDescent="0.2"/>
    <row r="5196" customFormat="1" x14ac:dyDescent="0.2"/>
    <row r="5197" customFormat="1" x14ac:dyDescent="0.2"/>
    <row r="5198" customFormat="1" x14ac:dyDescent="0.2"/>
    <row r="5199" customFormat="1" x14ac:dyDescent="0.2"/>
    <row r="5200" customFormat="1" x14ac:dyDescent="0.2"/>
    <row r="5201" customFormat="1" x14ac:dyDescent="0.2"/>
    <row r="5202" customFormat="1" x14ac:dyDescent="0.2"/>
    <row r="5203" customFormat="1" x14ac:dyDescent="0.2"/>
    <row r="5204" customFormat="1" x14ac:dyDescent="0.2"/>
    <row r="5205" customFormat="1" x14ac:dyDescent="0.2"/>
    <row r="5206" customFormat="1" x14ac:dyDescent="0.2"/>
    <row r="5207" customFormat="1" x14ac:dyDescent="0.2"/>
    <row r="5208" customFormat="1" x14ac:dyDescent="0.2"/>
    <row r="5209" customFormat="1" x14ac:dyDescent="0.2"/>
    <row r="5210" customFormat="1" x14ac:dyDescent="0.2"/>
    <row r="5211" customFormat="1" x14ac:dyDescent="0.2"/>
    <row r="5212" customFormat="1" x14ac:dyDescent="0.2"/>
    <row r="5213" customFormat="1" x14ac:dyDescent="0.2"/>
    <row r="5214" customFormat="1" x14ac:dyDescent="0.2"/>
    <row r="5215" customFormat="1" x14ac:dyDescent="0.2"/>
    <row r="5216" customFormat="1" x14ac:dyDescent="0.2"/>
    <row r="5217" customFormat="1" x14ac:dyDescent="0.2"/>
    <row r="5218" customFormat="1" x14ac:dyDescent="0.2"/>
    <row r="5219" customFormat="1" x14ac:dyDescent="0.2"/>
    <row r="5220" customFormat="1" x14ac:dyDescent="0.2"/>
    <row r="5221" customFormat="1" x14ac:dyDescent="0.2"/>
    <row r="5222" customFormat="1" x14ac:dyDescent="0.2"/>
    <row r="5223" customFormat="1" x14ac:dyDescent="0.2"/>
    <row r="5224" customFormat="1" x14ac:dyDescent="0.2"/>
    <row r="5225" customFormat="1" x14ac:dyDescent="0.2"/>
    <row r="5226" customFormat="1" x14ac:dyDescent="0.2"/>
    <row r="5227" customFormat="1" x14ac:dyDescent="0.2"/>
    <row r="5228" customFormat="1" x14ac:dyDescent="0.2"/>
    <row r="5229" customFormat="1" x14ac:dyDescent="0.2"/>
    <row r="5230" customFormat="1" x14ac:dyDescent="0.2"/>
    <row r="5231" customFormat="1" x14ac:dyDescent="0.2"/>
    <row r="5232" customFormat="1" x14ac:dyDescent="0.2"/>
    <row r="5233" customFormat="1" x14ac:dyDescent="0.2"/>
    <row r="5234" customFormat="1" x14ac:dyDescent="0.2"/>
    <row r="5235" customFormat="1" x14ac:dyDescent="0.2"/>
    <row r="5236" customFormat="1" x14ac:dyDescent="0.2"/>
    <row r="5237" customFormat="1" x14ac:dyDescent="0.2"/>
    <row r="5238" customFormat="1" x14ac:dyDescent="0.2"/>
    <row r="5239" customFormat="1" x14ac:dyDescent="0.2"/>
    <row r="5240" customFormat="1" x14ac:dyDescent="0.2"/>
    <row r="5241" customFormat="1" x14ac:dyDescent="0.2"/>
    <row r="5242" customFormat="1" x14ac:dyDescent="0.2"/>
    <row r="5243" customFormat="1" x14ac:dyDescent="0.2"/>
    <row r="5244" customFormat="1" x14ac:dyDescent="0.2"/>
    <row r="5245" customFormat="1" x14ac:dyDescent="0.2"/>
    <row r="5246" customFormat="1" x14ac:dyDescent="0.2"/>
    <row r="5247" customFormat="1" x14ac:dyDescent="0.2"/>
    <row r="5248" customFormat="1" x14ac:dyDescent="0.2"/>
    <row r="5249" customFormat="1" x14ac:dyDescent="0.2"/>
    <row r="5250" customFormat="1" x14ac:dyDescent="0.2"/>
    <row r="5251" customFormat="1" x14ac:dyDescent="0.2"/>
    <row r="5252" customFormat="1" x14ac:dyDescent="0.2"/>
    <row r="5253" customFormat="1" x14ac:dyDescent="0.2"/>
    <row r="5254" customFormat="1" x14ac:dyDescent="0.2"/>
    <row r="5255" customFormat="1" x14ac:dyDescent="0.2"/>
    <row r="5256" customFormat="1" x14ac:dyDescent="0.2"/>
    <row r="5257" customFormat="1" x14ac:dyDescent="0.2"/>
    <row r="5258" customFormat="1" x14ac:dyDescent="0.2"/>
    <row r="5259" customFormat="1" x14ac:dyDescent="0.2"/>
    <row r="5260" customFormat="1" x14ac:dyDescent="0.2"/>
    <row r="5261" customFormat="1" x14ac:dyDescent="0.2"/>
    <row r="5262" customFormat="1" x14ac:dyDescent="0.2"/>
    <row r="5263" customFormat="1" x14ac:dyDescent="0.2"/>
    <row r="5264" customFormat="1" x14ac:dyDescent="0.2"/>
    <row r="5265" customFormat="1" x14ac:dyDescent="0.2"/>
    <row r="5266" customFormat="1" x14ac:dyDescent="0.2"/>
    <row r="5267" customFormat="1" x14ac:dyDescent="0.2"/>
    <row r="5268" customFormat="1" x14ac:dyDescent="0.2"/>
    <row r="5269" customFormat="1" x14ac:dyDescent="0.2"/>
    <row r="5270" customFormat="1" x14ac:dyDescent="0.2"/>
    <row r="5271" customFormat="1" x14ac:dyDescent="0.2"/>
    <row r="5272" customFormat="1" x14ac:dyDescent="0.2"/>
    <row r="5273" customFormat="1" x14ac:dyDescent="0.2"/>
    <row r="5274" customFormat="1" x14ac:dyDescent="0.2"/>
    <row r="5275" customFormat="1" x14ac:dyDescent="0.2"/>
    <row r="5276" customFormat="1" x14ac:dyDescent="0.2"/>
    <row r="5277" customFormat="1" x14ac:dyDescent="0.2"/>
    <row r="5278" customFormat="1" x14ac:dyDescent="0.2"/>
    <row r="5279" customFormat="1" x14ac:dyDescent="0.2"/>
    <row r="5280" customFormat="1" x14ac:dyDescent="0.2"/>
    <row r="5281" customFormat="1" x14ac:dyDescent="0.2"/>
    <row r="5282" customFormat="1" x14ac:dyDescent="0.2"/>
    <row r="5283" customFormat="1" x14ac:dyDescent="0.2"/>
    <row r="5284" customFormat="1" x14ac:dyDescent="0.2"/>
    <row r="5285" customFormat="1" x14ac:dyDescent="0.2"/>
    <row r="5286" customFormat="1" x14ac:dyDescent="0.2"/>
    <row r="5287" customFormat="1" x14ac:dyDescent="0.2"/>
    <row r="5288" customFormat="1" x14ac:dyDescent="0.2"/>
    <row r="5289" customFormat="1" x14ac:dyDescent="0.2"/>
    <row r="5290" customFormat="1" x14ac:dyDescent="0.2"/>
    <row r="5291" customFormat="1" x14ac:dyDescent="0.2"/>
    <row r="5292" customFormat="1" x14ac:dyDescent="0.2"/>
    <row r="5293" customFormat="1" x14ac:dyDescent="0.2"/>
    <row r="5294" customFormat="1" x14ac:dyDescent="0.2"/>
    <row r="5295" customFormat="1" x14ac:dyDescent="0.2"/>
    <row r="5296" customFormat="1" x14ac:dyDescent="0.2"/>
    <row r="5297" customFormat="1" x14ac:dyDescent="0.2"/>
    <row r="5298" customFormat="1" x14ac:dyDescent="0.2"/>
    <row r="5299" customFormat="1" x14ac:dyDescent="0.2"/>
    <row r="5300" customFormat="1" x14ac:dyDescent="0.2"/>
    <row r="5301" customFormat="1" x14ac:dyDescent="0.2"/>
    <row r="5302" customFormat="1" x14ac:dyDescent="0.2"/>
    <row r="5303" customFormat="1" x14ac:dyDescent="0.2"/>
    <row r="5304" customFormat="1" x14ac:dyDescent="0.2"/>
    <row r="5305" customFormat="1" x14ac:dyDescent="0.2"/>
    <row r="5306" customFormat="1" x14ac:dyDescent="0.2"/>
    <row r="5307" customFormat="1" x14ac:dyDescent="0.2"/>
    <row r="5308" customFormat="1" x14ac:dyDescent="0.2"/>
    <row r="5309" customFormat="1" x14ac:dyDescent="0.2"/>
    <row r="5310" customFormat="1" x14ac:dyDescent="0.2"/>
    <row r="5311" customFormat="1" x14ac:dyDescent="0.2"/>
    <row r="5312" customFormat="1" x14ac:dyDescent="0.2"/>
    <row r="5313" customFormat="1" x14ac:dyDescent="0.2"/>
    <row r="5314" customFormat="1" x14ac:dyDescent="0.2"/>
    <row r="5315" customFormat="1" x14ac:dyDescent="0.2"/>
    <row r="5316" customFormat="1" x14ac:dyDescent="0.2"/>
    <row r="5317" customFormat="1" x14ac:dyDescent="0.2"/>
    <row r="5318" customFormat="1" x14ac:dyDescent="0.2"/>
    <row r="5319" customFormat="1" x14ac:dyDescent="0.2"/>
    <row r="5320" customFormat="1" x14ac:dyDescent="0.2"/>
    <row r="5321" customFormat="1" x14ac:dyDescent="0.2"/>
    <row r="5322" customFormat="1" x14ac:dyDescent="0.2"/>
    <row r="5323" customFormat="1" x14ac:dyDescent="0.2"/>
    <row r="5324" customFormat="1" x14ac:dyDescent="0.2"/>
    <row r="5325" customFormat="1" x14ac:dyDescent="0.2"/>
    <row r="5326" customFormat="1" x14ac:dyDescent="0.2"/>
    <row r="5327" customFormat="1" x14ac:dyDescent="0.2"/>
    <row r="5328" customFormat="1" x14ac:dyDescent="0.2"/>
    <row r="5329" customFormat="1" x14ac:dyDescent="0.2"/>
    <row r="5330" customFormat="1" x14ac:dyDescent="0.2"/>
    <row r="5331" customFormat="1" x14ac:dyDescent="0.2"/>
    <row r="5332" customFormat="1" x14ac:dyDescent="0.2"/>
    <row r="5333" customFormat="1" x14ac:dyDescent="0.2"/>
    <row r="5334" customFormat="1" x14ac:dyDescent="0.2"/>
    <row r="5335" customFormat="1" x14ac:dyDescent="0.2"/>
    <row r="5336" customFormat="1" x14ac:dyDescent="0.2"/>
    <row r="5337" customFormat="1" x14ac:dyDescent="0.2"/>
    <row r="5338" customFormat="1" x14ac:dyDescent="0.2"/>
    <row r="5339" customFormat="1" x14ac:dyDescent="0.2"/>
    <row r="5340" customFormat="1" x14ac:dyDescent="0.2"/>
    <row r="5341" customFormat="1" x14ac:dyDescent="0.2"/>
    <row r="5342" customFormat="1" x14ac:dyDescent="0.2"/>
    <row r="5343" customFormat="1" x14ac:dyDescent="0.2"/>
    <row r="5344" customFormat="1" x14ac:dyDescent="0.2"/>
    <row r="5345" customFormat="1" x14ac:dyDescent="0.2"/>
    <row r="5346" customFormat="1" x14ac:dyDescent="0.2"/>
    <row r="5347" customFormat="1" x14ac:dyDescent="0.2"/>
    <row r="5348" customFormat="1" x14ac:dyDescent="0.2"/>
    <row r="5349" customFormat="1" x14ac:dyDescent="0.2"/>
    <row r="5350" customFormat="1" x14ac:dyDescent="0.2"/>
    <row r="5351" customFormat="1" x14ac:dyDescent="0.2"/>
    <row r="5352" customFormat="1" x14ac:dyDescent="0.2"/>
    <row r="5353" customFormat="1" x14ac:dyDescent="0.2"/>
    <row r="5354" customFormat="1" x14ac:dyDescent="0.2"/>
    <row r="5355" customFormat="1" x14ac:dyDescent="0.2"/>
    <row r="5356" customFormat="1" x14ac:dyDescent="0.2"/>
    <row r="5357" customFormat="1" x14ac:dyDescent="0.2"/>
    <row r="5358" customFormat="1" x14ac:dyDescent="0.2"/>
    <row r="5359" customFormat="1" x14ac:dyDescent="0.2"/>
    <row r="5360" customFormat="1" x14ac:dyDescent="0.2"/>
    <row r="5361" customFormat="1" x14ac:dyDescent="0.2"/>
    <row r="5362" customFormat="1" x14ac:dyDescent="0.2"/>
    <row r="5363" customFormat="1" x14ac:dyDescent="0.2"/>
    <row r="5364" customFormat="1" x14ac:dyDescent="0.2"/>
    <row r="5365" customFormat="1" x14ac:dyDescent="0.2"/>
    <row r="5366" customFormat="1" x14ac:dyDescent="0.2"/>
    <row r="5367" customFormat="1" x14ac:dyDescent="0.2"/>
    <row r="5368" customFormat="1" x14ac:dyDescent="0.2"/>
    <row r="5369" customFormat="1" x14ac:dyDescent="0.2"/>
    <row r="5370" customFormat="1" x14ac:dyDescent="0.2"/>
    <row r="5371" customFormat="1" x14ac:dyDescent="0.2"/>
    <row r="5372" customFormat="1" x14ac:dyDescent="0.2"/>
    <row r="5373" customFormat="1" x14ac:dyDescent="0.2"/>
    <row r="5374" customFormat="1" x14ac:dyDescent="0.2"/>
    <row r="5375" customFormat="1" x14ac:dyDescent="0.2"/>
    <row r="5376" customFormat="1" x14ac:dyDescent="0.2"/>
    <row r="5377" customFormat="1" x14ac:dyDescent="0.2"/>
    <row r="5378" customFormat="1" x14ac:dyDescent="0.2"/>
    <row r="5379" customFormat="1" x14ac:dyDescent="0.2"/>
    <row r="5380" customFormat="1" x14ac:dyDescent="0.2"/>
    <row r="5381" customFormat="1" x14ac:dyDescent="0.2"/>
    <row r="5382" customFormat="1" x14ac:dyDescent="0.2"/>
    <row r="5383" customFormat="1" x14ac:dyDescent="0.2"/>
    <row r="5384" customFormat="1" x14ac:dyDescent="0.2"/>
    <row r="5385" customFormat="1" x14ac:dyDescent="0.2"/>
    <row r="5386" customFormat="1" x14ac:dyDescent="0.2"/>
    <row r="5387" customFormat="1" x14ac:dyDescent="0.2"/>
    <row r="5388" customFormat="1" x14ac:dyDescent="0.2"/>
    <row r="5389" customFormat="1" x14ac:dyDescent="0.2"/>
    <row r="5390" customFormat="1" x14ac:dyDescent="0.2"/>
    <row r="5391" customFormat="1" x14ac:dyDescent="0.2"/>
    <row r="5392" customFormat="1" x14ac:dyDescent="0.2"/>
    <row r="5393" customFormat="1" x14ac:dyDescent="0.2"/>
    <row r="5394" customFormat="1" x14ac:dyDescent="0.2"/>
    <row r="5395" customFormat="1" x14ac:dyDescent="0.2"/>
    <row r="5396" customFormat="1" x14ac:dyDescent="0.2"/>
    <row r="5397" customFormat="1" x14ac:dyDescent="0.2"/>
    <row r="5398" customFormat="1" x14ac:dyDescent="0.2"/>
    <row r="5399" customFormat="1" x14ac:dyDescent="0.2"/>
    <row r="5400" customFormat="1" x14ac:dyDescent="0.2"/>
    <row r="5401" customFormat="1" x14ac:dyDescent="0.2"/>
    <row r="5402" customFormat="1" x14ac:dyDescent="0.2"/>
    <row r="5403" customFormat="1" x14ac:dyDescent="0.2"/>
    <row r="5404" customFormat="1" x14ac:dyDescent="0.2"/>
    <row r="5405" customFormat="1" x14ac:dyDescent="0.2"/>
    <row r="5406" customFormat="1" x14ac:dyDescent="0.2"/>
    <row r="5407" customFormat="1" x14ac:dyDescent="0.2"/>
    <row r="5408" customFormat="1" x14ac:dyDescent="0.2"/>
    <row r="5409" customFormat="1" x14ac:dyDescent="0.2"/>
    <row r="5410" customFormat="1" x14ac:dyDescent="0.2"/>
    <row r="5411" customFormat="1" x14ac:dyDescent="0.2"/>
    <row r="5412" customFormat="1" x14ac:dyDescent="0.2"/>
    <row r="5413" customFormat="1" x14ac:dyDescent="0.2"/>
    <row r="5414" customFormat="1" x14ac:dyDescent="0.2"/>
    <row r="5415" customFormat="1" x14ac:dyDescent="0.2"/>
    <row r="5416" customFormat="1" x14ac:dyDescent="0.2"/>
    <row r="5417" customFormat="1" x14ac:dyDescent="0.2"/>
    <row r="5418" customFormat="1" x14ac:dyDescent="0.2"/>
    <row r="5419" customFormat="1" x14ac:dyDescent="0.2"/>
    <row r="5420" customFormat="1" x14ac:dyDescent="0.2"/>
    <row r="5421" customFormat="1" x14ac:dyDescent="0.2"/>
    <row r="5422" customFormat="1" x14ac:dyDescent="0.2"/>
    <row r="5423" customFormat="1" x14ac:dyDescent="0.2"/>
    <row r="5424" customFormat="1" x14ac:dyDescent="0.2"/>
    <row r="5425" customFormat="1" x14ac:dyDescent="0.2"/>
    <row r="5426" customFormat="1" x14ac:dyDescent="0.2"/>
    <row r="5427" customFormat="1" x14ac:dyDescent="0.2"/>
    <row r="5428" customFormat="1" x14ac:dyDescent="0.2"/>
    <row r="5429" customFormat="1" x14ac:dyDescent="0.2"/>
    <row r="5430" customFormat="1" x14ac:dyDescent="0.2"/>
    <row r="5431" customFormat="1" x14ac:dyDescent="0.2"/>
    <row r="5432" customFormat="1" x14ac:dyDescent="0.2"/>
    <row r="5433" customFormat="1" x14ac:dyDescent="0.2"/>
    <row r="5434" customFormat="1" x14ac:dyDescent="0.2"/>
    <row r="5435" customFormat="1" x14ac:dyDescent="0.2"/>
    <row r="5436" customFormat="1" x14ac:dyDescent="0.2"/>
    <row r="5437" customFormat="1" x14ac:dyDescent="0.2"/>
    <row r="5438" customFormat="1" x14ac:dyDescent="0.2"/>
    <row r="5439" customFormat="1" x14ac:dyDescent="0.2"/>
    <row r="5440" customFormat="1" x14ac:dyDescent="0.2"/>
    <row r="5441" customFormat="1" x14ac:dyDescent="0.2"/>
    <row r="5442" customFormat="1" x14ac:dyDescent="0.2"/>
    <row r="5443" customFormat="1" x14ac:dyDescent="0.2"/>
    <row r="5444" customFormat="1" x14ac:dyDescent="0.2"/>
    <row r="5445" customFormat="1" x14ac:dyDescent="0.2"/>
    <row r="5446" customFormat="1" x14ac:dyDescent="0.2"/>
    <row r="5447" customFormat="1" x14ac:dyDescent="0.2"/>
    <row r="5448" customFormat="1" x14ac:dyDescent="0.2"/>
    <row r="5449" customFormat="1" x14ac:dyDescent="0.2"/>
    <row r="5450" customFormat="1" x14ac:dyDescent="0.2"/>
    <row r="5451" customFormat="1" x14ac:dyDescent="0.2"/>
    <row r="5452" customFormat="1" x14ac:dyDescent="0.2"/>
    <row r="5453" customFormat="1" x14ac:dyDescent="0.2"/>
    <row r="5454" customFormat="1" x14ac:dyDescent="0.2"/>
    <row r="5455" customFormat="1" x14ac:dyDescent="0.2"/>
    <row r="5456" customFormat="1" x14ac:dyDescent="0.2"/>
    <row r="5457" customFormat="1" x14ac:dyDescent="0.2"/>
    <row r="5458" customFormat="1" x14ac:dyDescent="0.2"/>
    <row r="5459" customFormat="1" x14ac:dyDescent="0.2"/>
    <row r="5460" customFormat="1" x14ac:dyDescent="0.2"/>
    <row r="5461" customFormat="1" x14ac:dyDescent="0.2"/>
    <row r="5462" customFormat="1" x14ac:dyDescent="0.2"/>
    <row r="5463" customFormat="1" x14ac:dyDescent="0.2"/>
    <row r="5464" customFormat="1" x14ac:dyDescent="0.2"/>
    <row r="5465" customFormat="1" x14ac:dyDescent="0.2"/>
    <row r="5466" customFormat="1" x14ac:dyDescent="0.2"/>
    <row r="5467" customFormat="1" x14ac:dyDescent="0.2"/>
    <row r="5468" customFormat="1" x14ac:dyDescent="0.2"/>
    <row r="5469" customFormat="1" x14ac:dyDescent="0.2"/>
    <row r="5470" customFormat="1" x14ac:dyDescent="0.2"/>
    <row r="5471" customFormat="1" x14ac:dyDescent="0.2"/>
    <row r="5472" customFormat="1" x14ac:dyDescent="0.2"/>
    <row r="5473" customFormat="1" x14ac:dyDescent="0.2"/>
    <row r="5474" customFormat="1" x14ac:dyDescent="0.2"/>
    <row r="5475" customFormat="1" x14ac:dyDescent="0.2"/>
    <row r="5476" customFormat="1" x14ac:dyDescent="0.2"/>
    <row r="5477" customFormat="1" x14ac:dyDescent="0.2"/>
    <row r="5478" customFormat="1" x14ac:dyDescent="0.2"/>
    <row r="5479" customFormat="1" x14ac:dyDescent="0.2"/>
    <row r="5480" customFormat="1" x14ac:dyDescent="0.2"/>
    <row r="5481" customFormat="1" x14ac:dyDescent="0.2"/>
    <row r="5482" customFormat="1" x14ac:dyDescent="0.2"/>
    <row r="5483" customFormat="1" x14ac:dyDescent="0.2"/>
    <row r="5484" customFormat="1" x14ac:dyDescent="0.2"/>
    <row r="5485" customFormat="1" x14ac:dyDescent="0.2"/>
    <row r="5486" customFormat="1" x14ac:dyDescent="0.2"/>
    <row r="5487" customFormat="1" x14ac:dyDescent="0.2"/>
    <row r="5488" customFormat="1" x14ac:dyDescent="0.2"/>
    <row r="5489" customFormat="1" x14ac:dyDescent="0.2"/>
    <row r="5490" customFormat="1" x14ac:dyDescent="0.2"/>
    <row r="5491" customFormat="1" x14ac:dyDescent="0.2"/>
    <row r="5492" customFormat="1" x14ac:dyDescent="0.2"/>
    <row r="5493" customFormat="1" x14ac:dyDescent="0.2"/>
    <row r="5494" customFormat="1" x14ac:dyDescent="0.2"/>
    <row r="5495" customFormat="1" x14ac:dyDescent="0.2"/>
    <row r="5496" customFormat="1" x14ac:dyDescent="0.2"/>
    <row r="5497" customFormat="1" x14ac:dyDescent="0.2"/>
    <row r="5498" customFormat="1" x14ac:dyDescent="0.2"/>
    <row r="5499" customFormat="1" x14ac:dyDescent="0.2"/>
    <row r="5500" customFormat="1" x14ac:dyDescent="0.2"/>
    <row r="5501" customFormat="1" x14ac:dyDescent="0.2"/>
    <row r="5502" customFormat="1" x14ac:dyDescent="0.2"/>
    <row r="5503" customFormat="1" x14ac:dyDescent="0.2"/>
    <row r="5504" customFormat="1" x14ac:dyDescent="0.2"/>
    <row r="5505" customFormat="1" x14ac:dyDescent="0.2"/>
    <row r="5506" customFormat="1" x14ac:dyDescent="0.2"/>
    <row r="5507" customFormat="1" x14ac:dyDescent="0.2"/>
    <row r="5508" customFormat="1" x14ac:dyDescent="0.2"/>
    <row r="5509" customFormat="1" x14ac:dyDescent="0.2"/>
    <row r="5510" customFormat="1" x14ac:dyDescent="0.2"/>
    <row r="5511" customFormat="1" x14ac:dyDescent="0.2"/>
    <row r="5512" customFormat="1" x14ac:dyDescent="0.2"/>
    <row r="5513" customFormat="1" x14ac:dyDescent="0.2"/>
    <row r="5514" customFormat="1" x14ac:dyDescent="0.2"/>
    <row r="5515" customFormat="1" x14ac:dyDescent="0.2"/>
    <row r="5516" customFormat="1" x14ac:dyDescent="0.2"/>
    <row r="5517" customFormat="1" x14ac:dyDescent="0.2"/>
    <row r="5518" customFormat="1" x14ac:dyDescent="0.2"/>
    <row r="5519" customFormat="1" x14ac:dyDescent="0.2"/>
    <row r="5520" customFormat="1" x14ac:dyDescent="0.2"/>
    <row r="5521" customFormat="1" x14ac:dyDescent="0.2"/>
    <row r="5522" customFormat="1" x14ac:dyDescent="0.2"/>
    <row r="5523" customFormat="1" x14ac:dyDescent="0.2"/>
    <row r="5524" customFormat="1" x14ac:dyDescent="0.2"/>
    <row r="5525" customFormat="1" x14ac:dyDescent="0.2"/>
    <row r="5526" customFormat="1" x14ac:dyDescent="0.2"/>
    <row r="5527" customFormat="1" x14ac:dyDescent="0.2"/>
    <row r="5528" customFormat="1" x14ac:dyDescent="0.2"/>
    <row r="5529" customFormat="1" x14ac:dyDescent="0.2"/>
    <row r="5530" customFormat="1" x14ac:dyDescent="0.2"/>
    <row r="5531" customFormat="1" x14ac:dyDescent="0.2"/>
    <row r="5532" customFormat="1" x14ac:dyDescent="0.2"/>
    <row r="5533" customFormat="1" x14ac:dyDescent="0.2"/>
    <row r="5534" customFormat="1" x14ac:dyDescent="0.2"/>
    <row r="5535" customFormat="1" x14ac:dyDescent="0.2"/>
    <row r="5536" customFormat="1" x14ac:dyDescent="0.2"/>
    <row r="5537" customFormat="1" x14ac:dyDescent="0.2"/>
    <row r="5538" customFormat="1" x14ac:dyDescent="0.2"/>
    <row r="5539" customFormat="1" x14ac:dyDescent="0.2"/>
    <row r="5540" customFormat="1" x14ac:dyDescent="0.2"/>
    <row r="5541" customFormat="1" x14ac:dyDescent="0.2"/>
    <row r="5542" customFormat="1" x14ac:dyDescent="0.2"/>
    <row r="5543" customFormat="1" x14ac:dyDescent="0.2"/>
    <row r="5544" customFormat="1" x14ac:dyDescent="0.2"/>
    <row r="5545" customFormat="1" x14ac:dyDescent="0.2"/>
    <row r="5546" customFormat="1" x14ac:dyDescent="0.2"/>
    <row r="5547" customFormat="1" x14ac:dyDescent="0.2"/>
    <row r="5548" customFormat="1" x14ac:dyDescent="0.2"/>
    <row r="5549" customFormat="1" x14ac:dyDescent="0.2"/>
    <row r="5550" customFormat="1" x14ac:dyDescent="0.2"/>
    <row r="5551" customFormat="1" x14ac:dyDescent="0.2"/>
    <row r="5552" customFormat="1" x14ac:dyDescent="0.2"/>
    <row r="5553" customFormat="1" x14ac:dyDescent="0.2"/>
    <row r="5554" customFormat="1" x14ac:dyDescent="0.2"/>
    <row r="5555" customFormat="1" x14ac:dyDescent="0.2"/>
    <row r="5556" customFormat="1" x14ac:dyDescent="0.2"/>
    <row r="5557" customFormat="1" x14ac:dyDescent="0.2"/>
    <row r="5558" customFormat="1" x14ac:dyDescent="0.2"/>
    <row r="5559" customFormat="1" x14ac:dyDescent="0.2"/>
    <row r="5560" customFormat="1" x14ac:dyDescent="0.2"/>
    <row r="5561" customFormat="1" x14ac:dyDescent="0.2"/>
    <row r="5562" customFormat="1" x14ac:dyDescent="0.2"/>
    <row r="5563" customFormat="1" x14ac:dyDescent="0.2"/>
    <row r="5564" customFormat="1" x14ac:dyDescent="0.2"/>
    <row r="5565" customFormat="1" x14ac:dyDescent="0.2"/>
    <row r="5566" customFormat="1" x14ac:dyDescent="0.2"/>
    <row r="5567" customFormat="1" x14ac:dyDescent="0.2"/>
    <row r="5568" customFormat="1" x14ac:dyDescent="0.2"/>
    <row r="5569" customFormat="1" x14ac:dyDescent="0.2"/>
    <row r="5570" customFormat="1" x14ac:dyDescent="0.2"/>
    <row r="5571" customFormat="1" x14ac:dyDescent="0.2"/>
    <row r="5572" customFormat="1" x14ac:dyDescent="0.2"/>
    <row r="5573" customFormat="1" x14ac:dyDescent="0.2"/>
    <row r="5574" customFormat="1" x14ac:dyDescent="0.2"/>
    <row r="5575" customFormat="1" x14ac:dyDescent="0.2"/>
    <row r="5576" customFormat="1" x14ac:dyDescent="0.2"/>
    <row r="5577" customFormat="1" x14ac:dyDescent="0.2"/>
    <row r="5578" customFormat="1" x14ac:dyDescent="0.2"/>
    <row r="5579" customFormat="1" x14ac:dyDescent="0.2"/>
    <row r="5580" customFormat="1" x14ac:dyDescent="0.2"/>
    <row r="5581" customFormat="1" x14ac:dyDescent="0.2"/>
    <row r="5582" customFormat="1" x14ac:dyDescent="0.2"/>
    <row r="5583" customFormat="1" x14ac:dyDescent="0.2"/>
    <row r="5584" customFormat="1" x14ac:dyDescent="0.2"/>
    <row r="5585" customFormat="1" x14ac:dyDescent="0.2"/>
    <row r="5586" customFormat="1" x14ac:dyDescent="0.2"/>
    <row r="5587" customFormat="1" x14ac:dyDescent="0.2"/>
    <row r="5588" customFormat="1" x14ac:dyDescent="0.2"/>
    <row r="5589" customFormat="1" x14ac:dyDescent="0.2"/>
    <row r="5590" customFormat="1" x14ac:dyDescent="0.2"/>
    <row r="5591" customFormat="1" x14ac:dyDescent="0.2"/>
    <row r="5592" customFormat="1" x14ac:dyDescent="0.2"/>
    <row r="5593" customFormat="1" x14ac:dyDescent="0.2"/>
    <row r="5594" customFormat="1" x14ac:dyDescent="0.2"/>
    <row r="5595" customFormat="1" x14ac:dyDescent="0.2"/>
    <row r="5596" customFormat="1" x14ac:dyDescent="0.2"/>
    <row r="5597" customFormat="1" x14ac:dyDescent="0.2"/>
    <row r="5598" customFormat="1" x14ac:dyDescent="0.2"/>
    <row r="5599" customFormat="1" x14ac:dyDescent="0.2"/>
    <row r="5600" customFormat="1" x14ac:dyDescent="0.2"/>
    <row r="5601" customFormat="1" x14ac:dyDescent="0.2"/>
    <row r="5602" customFormat="1" x14ac:dyDescent="0.2"/>
    <row r="5603" customFormat="1" x14ac:dyDescent="0.2"/>
    <row r="5604" customFormat="1" x14ac:dyDescent="0.2"/>
    <row r="5605" customFormat="1" x14ac:dyDescent="0.2"/>
    <row r="5606" customFormat="1" x14ac:dyDescent="0.2"/>
    <row r="5607" customFormat="1" x14ac:dyDescent="0.2"/>
    <row r="5608" customFormat="1" x14ac:dyDescent="0.2"/>
    <row r="5609" customFormat="1" x14ac:dyDescent="0.2"/>
    <row r="5610" customFormat="1" x14ac:dyDescent="0.2"/>
    <row r="5611" customFormat="1" x14ac:dyDescent="0.2"/>
    <row r="5612" customFormat="1" x14ac:dyDescent="0.2"/>
    <row r="5613" customFormat="1" x14ac:dyDescent="0.2"/>
    <row r="5614" customFormat="1" x14ac:dyDescent="0.2"/>
    <row r="5615" customFormat="1" x14ac:dyDescent="0.2"/>
    <row r="5616" customFormat="1" x14ac:dyDescent="0.2"/>
    <row r="5617" customFormat="1" x14ac:dyDescent="0.2"/>
    <row r="5618" customFormat="1" x14ac:dyDescent="0.2"/>
    <row r="5619" customFormat="1" x14ac:dyDescent="0.2"/>
    <row r="5620" customFormat="1" x14ac:dyDescent="0.2"/>
    <row r="5621" customFormat="1" x14ac:dyDescent="0.2"/>
    <row r="5622" customFormat="1" x14ac:dyDescent="0.2"/>
    <row r="5623" customFormat="1" x14ac:dyDescent="0.2"/>
    <row r="5624" customFormat="1" x14ac:dyDescent="0.2"/>
    <row r="5625" customFormat="1" x14ac:dyDescent="0.2"/>
    <row r="5626" customFormat="1" x14ac:dyDescent="0.2"/>
    <row r="5627" customFormat="1" x14ac:dyDescent="0.2"/>
    <row r="5628" customFormat="1" x14ac:dyDescent="0.2"/>
    <row r="5629" customFormat="1" x14ac:dyDescent="0.2"/>
    <row r="5630" customFormat="1" x14ac:dyDescent="0.2"/>
    <row r="5631" customFormat="1" x14ac:dyDescent="0.2"/>
    <row r="5632" customFormat="1" x14ac:dyDescent="0.2"/>
    <row r="5633" customFormat="1" x14ac:dyDescent="0.2"/>
    <row r="5634" customFormat="1" x14ac:dyDescent="0.2"/>
    <row r="5635" customFormat="1" x14ac:dyDescent="0.2"/>
    <row r="5636" customFormat="1" x14ac:dyDescent="0.2"/>
    <row r="5637" customFormat="1" x14ac:dyDescent="0.2"/>
    <row r="5638" customFormat="1" x14ac:dyDescent="0.2"/>
    <row r="5639" customFormat="1" x14ac:dyDescent="0.2"/>
    <row r="5640" customFormat="1" x14ac:dyDescent="0.2"/>
    <row r="5641" customFormat="1" x14ac:dyDescent="0.2"/>
    <row r="5642" customFormat="1" x14ac:dyDescent="0.2"/>
    <row r="5643" customFormat="1" x14ac:dyDescent="0.2"/>
    <row r="5644" customFormat="1" x14ac:dyDescent="0.2"/>
    <row r="5645" customFormat="1" x14ac:dyDescent="0.2"/>
    <row r="5646" customFormat="1" x14ac:dyDescent="0.2"/>
    <row r="5647" customFormat="1" x14ac:dyDescent="0.2"/>
    <row r="5648" customFormat="1" x14ac:dyDescent="0.2"/>
    <row r="5649" customFormat="1" x14ac:dyDescent="0.2"/>
    <row r="5650" customFormat="1" x14ac:dyDescent="0.2"/>
    <row r="5651" customFormat="1" x14ac:dyDescent="0.2"/>
    <row r="5652" customFormat="1" x14ac:dyDescent="0.2"/>
    <row r="5653" customFormat="1" x14ac:dyDescent="0.2"/>
    <row r="5654" customFormat="1" x14ac:dyDescent="0.2"/>
    <row r="5655" customFormat="1" x14ac:dyDescent="0.2"/>
    <row r="5656" customFormat="1" x14ac:dyDescent="0.2"/>
    <row r="5657" customFormat="1" x14ac:dyDescent="0.2"/>
    <row r="5658" customFormat="1" x14ac:dyDescent="0.2"/>
    <row r="5659" customFormat="1" x14ac:dyDescent="0.2"/>
    <row r="5660" customFormat="1" x14ac:dyDescent="0.2"/>
    <row r="5661" customFormat="1" x14ac:dyDescent="0.2"/>
    <row r="5662" customFormat="1" x14ac:dyDescent="0.2"/>
    <row r="5663" customFormat="1" x14ac:dyDescent="0.2"/>
    <row r="5664" customFormat="1" x14ac:dyDescent="0.2"/>
    <row r="5665" customFormat="1" x14ac:dyDescent="0.2"/>
    <row r="5666" customFormat="1" x14ac:dyDescent="0.2"/>
    <row r="5667" customFormat="1" x14ac:dyDescent="0.2"/>
    <row r="5668" customFormat="1" x14ac:dyDescent="0.2"/>
    <row r="5669" customFormat="1" x14ac:dyDescent="0.2"/>
    <row r="5670" customFormat="1" x14ac:dyDescent="0.2"/>
    <row r="5671" customFormat="1" x14ac:dyDescent="0.2"/>
    <row r="5672" customFormat="1" x14ac:dyDescent="0.2"/>
    <row r="5673" customFormat="1" x14ac:dyDescent="0.2"/>
    <row r="5674" customFormat="1" x14ac:dyDescent="0.2"/>
    <row r="5675" customFormat="1" x14ac:dyDescent="0.2"/>
    <row r="5676" customFormat="1" x14ac:dyDescent="0.2"/>
    <row r="5677" customFormat="1" x14ac:dyDescent="0.2"/>
    <row r="5678" customFormat="1" x14ac:dyDescent="0.2"/>
    <row r="5679" customFormat="1" x14ac:dyDescent="0.2"/>
    <row r="5680" customFormat="1" x14ac:dyDescent="0.2"/>
    <row r="5681" customFormat="1" x14ac:dyDescent="0.2"/>
    <row r="5682" customFormat="1" x14ac:dyDescent="0.2"/>
    <row r="5683" customFormat="1" x14ac:dyDescent="0.2"/>
    <row r="5684" customFormat="1" x14ac:dyDescent="0.2"/>
    <row r="5685" customFormat="1" x14ac:dyDescent="0.2"/>
    <row r="5686" customFormat="1" x14ac:dyDescent="0.2"/>
    <row r="5687" customFormat="1" x14ac:dyDescent="0.2"/>
    <row r="5688" customFormat="1" x14ac:dyDescent="0.2"/>
    <row r="5689" customFormat="1" x14ac:dyDescent="0.2"/>
    <row r="5690" customFormat="1" x14ac:dyDescent="0.2"/>
    <row r="5691" customFormat="1" x14ac:dyDescent="0.2"/>
    <row r="5692" customFormat="1" x14ac:dyDescent="0.2"/>
    <row r="5693" customFormat="1" x14ac:dyDescent="0.2"/>
    <row r="5694" customFormat="1" x14ac:dyDescent="0.2"/>
    <row r="5695" customFormat="1" x14ac:dyDescent="0.2"/>
    <row r="5696" customFormat="1" x14ac:dyDescent="0.2"/>
    <row r="5697" customFormat="1" x14ac:dyDescent="0.2"/>
    <row r="5698" customFormat="1" x14ac:dyDescent="0.2"/>
    <row r="5699" customFormat="1" x14ac:dyDescent="0.2"/>
    <row r="5700" customFormat="1" x14ac:dyDescent="0.2"/>
    <row r="5701" customFormat="1" x14ac:dyDescent="0.2"/>
    <row r="5702" customFormat="1" x14ac:dyDescent="0.2"/>
    <row r="5703" customFormat="1" x14ac:dyDescent="0.2"/>
    <row r="5704" customFormat="1" x14ac:dyDescent="0.2"/>
    <row r="5705" customFormat="1" x14ac:dyDescent="0.2"/>
    <row r="5706" customFormat="1" x14ac:dyDescent="0.2"/>
    <row r="5707" customFormat="1" x14ac:dyDescent="0.2"/>
    <row r="5708" customFormat="1" x14ac:dyDescent="0.2"/>
    <row r="5709" customFormat="1" x14ac:dyDescent="0.2"/>
    <row r="5710" customFormat="1" x14ac:dyDescent="0.2"/>
    <row r="5711" customFormat="1" x14ac:dyDescent="0.2"/>
    <row r="5712" customFormat="1" x14ac:dyDescent="0.2"/>
    <row r="5713" customFormat="1" x14ac:dyDescent="0.2"/>
    <row r="5714" customFormat="1" x14ac:dyDescent="0.2"/>
    <row r="5715" customFormat="1" x14ac:dyDescent="0.2"/>
    <row r="5716" customFormat="1" x14ac:dyDescent="0.2"/>
    <row r="5717" customFormat="1" x14ac:dyDescent="0.2"/>
    <row r="5718" customFormat="1" x14ac:dyDescent="0.2"/>
    <row r="5719" customFormat="1" x14ac:dyDescent="0.2"/>
    <row r="5720" customFormat="1" x14ac:dyDescent="0.2"/>
    <row r="5721" customFormat="1" x14ac:dyDescent="0.2"/>
    <row r="5722" customFormat="1" x14ac:dyDescent="0.2"/>
    <row r="5723" customFormat="1" x14ac:dyDescent="0.2"/>
    <row r="5724" customFormat="1" x14ac:dyDescent="0.2"/>
    <row r="5725" customFormat="1" x14ac:dyDescent="0.2"/>
    <row r="5726" customFormat="1" x14ac:dyDescent="0.2"/>
    <row r="5727" customFormat="1" x14ac:dyDescent="0.2"/>
    <row r="5728" customFormat="1" x14ac:dyDescent="0.2"/>
    <row r="5729" customFormat="1" x14ac:dyDescent="0.2"/>
    <row r="5730" customFormat="1" x14ac:dyDescent="0.2"/>
    <row r="5731" customFormat="1" x14ac:dyDescent="0.2"/>
    <row r="5732" customFormat="1" x14ac:dyDescent="0.2"/>
    <row r="5733" customFormat="1" x14ac:dyDescent="0.2"/>
    <row r="5734" customFormat="1" x14ac:dyDescent="0.2"/>
    <row r="5735" customFormat="1" x14ac:dyDescent="0.2"/>
    <row r="5736" customFormat="1" x14ac:dyDescent="0.2"/>
    <row r="5737" customFormat="1" x14ac:dyDescent="0.2"/>
    <row r="5738" customFormat="1" x14ac:dyDescent="0.2"/>
    <row r="5739" customFormat="1" x14ac:dyDescent="0.2"/>
    <row r="5740" customFormat="1" x14ac:dyDescent="0.2"/>
    <row r="5741" customFormat="1" x14ac:dyDescent="0.2"/>
    <row r="5742" customFormat="1" x14ac:dyDescent="0.2"/>
    <row r="5743" customFormat="1" x14ac:dyDescent="0.2"/>
    <row r="5744" customFormat="1" x14ac:dyDescent="0.2"/>
    <row r="5745" customFormat="1" x14ac:dyDescent="0.2"/>
    <row r="5746" customFormat="1" x14ac:dyDescent="0.2"/>
    <row r="5747" customFormat="1" x14ac:dyDescent="0.2"/>
    <row r="5748" customFormat="1" x14ac:dyDescent="0.2"/>
    <row r="5749" customFormat="1" x14ac:dyDescent="0.2"/>
    <row r="5750" customFormat="1" x14ac:dyDescent="0.2"/>
    <row r="5751" customFormat="1" x14ac:dyDescent="0.2"/>
    <row r="5752" customFormat="1" x14ac:dyDescent="0.2"/>
    <row r="5753" customFormat="1" x14ac:dyDescent="0.2"/>
    <row r="5754" customFormat="1" x14ac:dyDescent="0.2"/>
    <row r="5755" customFormat="1" x14ac:dyDescent="0.2"/>
    <row r="5756" customFormat="1" x14ac:dyDescent="0.2"/>
    <row r="5757" customFormat="1" x14ac:dyDescent="0.2"/>
    <row r="5758" customFormat="1" x14ac:dyDescent="0.2"/>
    <row r="5759" customFormat="1" x14ac:dyDescent="0.2"/>
    <row r="5760" customFormat="1" x14ac:dyDescent="0.2"/>
    <row r="5761" customFormat="1" x14ac:dyDescent="0.2"/>
    <row r="5762" customFormat="1" x14ac:dyDescent="0.2"/>
    <row r="5763" customFormat="1" x14ac:dyDescent="0.2"/>
    <row r="5764" customFormat="1" x14ac:dyDescent="0.2"/>
    <row r="5765" customFormat="1" x14ac:dyDescent="0.2"/>
    <row r="5766" customFormat="1" x14ac:dyDescent="0.2"/>
    <row r="5767" customFormat="1" x14ac:dyDescent="0.2"/>
    <row r="5768" customFormat="1" x14ac:dyDescent="0.2"/>
    <row r="5769" customFormat="1" x14ac:dyDescent="0.2"/>
    <row r="5770" customFormat="1" x14ac:dyDescent="0.2"/>
    <row r="5771" customFormat="1" x14ac:dyDescent="0.2"/>
    <row r="5772" customFormat="1" x14ac:dyDescent="0.2"/>
    <row r="5773" customFormat="1" x14ac:dyDescent="0.2"/>
    <row r="5774" customFormat="1" x14ac:dyDescent="0.2"/>
    <row r="5775" customFormat="1" x14ac:dyDescent="0.2"/>
    <row r="5776" customFormat="1" x14ac:dyDescent="0.2"/>
    <row r="5777" customFormat="1" x14ac:dyDescent="0.2"/>
    <row r="5778" customFormat="1" x14ac:dyDescent="0.2"/>
    <row r="5779" customFormat="1" x14ac:dyDescent="0.2"/>
    <row r="5780" customFormat="1" x14ac:dyDescent="0.2"/>
    <row r="5781" customFormat="1" x14ac:dyDescent="0.2"/>
    <row r="5782" customFormat="1" x14ac:dyDescent="0.2"/>
    <row r="5783" customFormat="1" x14ac:dyDescent="0.2"/>
    <row r="5784" customFormat="1" x14ac:dyDescent="0.2"/>
    <row r="5785" customFormat="1" x14ac:dyDescent="0.2"/>
    <row r="5786" customFormat="1" x14ac:dyDescent="0.2"/>
    <row r="5787" customFormat="1" x14ac:dyDescent="0.2"/>
    <row r="5788" customFormat="1" x14ac:dyDescent="0.2"/>
    <row r="5789" customFormat="1" x14ac:dyDescent="0.2"/>
    <row r="5790" customFormat="1" x14ac:dyDescent="0.2"/>
    <row r="5791" customFormat="1" x14ac:dyDescent="0.2"/>
    <row r="5792" customFormat="1" x14ac:dyDescent="0.2"/>
    <row r="5793" customFormat="1" x14ac:dyDescent="0.2"/>
    <row r="5794" customFormat="1" x14ac:dyDescent="0.2"/>
    <row r="5795" customFormat="1" x14ac:dyDescent="0.2"/>
    <row r="5796" customFormat="1" x14ac:dyDescent="0.2"/>
    <row r="5797" customFormat="1" x14ac:dyDescent="0.2"/>
    <row r="5798" customFormat="1" x14ac:dyDescent="0.2"/>
    <row r="5799" customFormat="1" x14ac:dyDescent="0.2"/>
    <row r="5800" customFormat="1" x14ac:dyDescent="0.2"/>
    <row r="5801" customFormat="1" x14ac:dyDescent="0.2"/>
    <row r="5802" customFormat="1" x14ac:dyDescent="0.2"/>
    <row r="5803" customFormat="1" x14ac:dyDescent="0.2"/>
    <row r="5804" customFormat="1" x14ac:dyDescent="0.2"/>
    <row r="5805" customFormat="1" x14ac:dyDescent="0.2"/>
    <row r="5806" customFormat="1" x14ac:dyDescent="0.2"/>
    <row r="5807" customFormat="1" x14ac:dyDescent="0.2"/>
    <row r="5808" customFormat="1" x14ac:dyDescent="0.2"/>
    <row r="5809" customFormat="1" x14ac:dyDescent="0.2"/>
    <row r="5810" customFormat="1" x14ac:dyDescent="0.2"/>
    <row r="5811" customFormat="1" x14ac:dyDescent="0.2"/>
    <row r="5812" customFormat="1" x14ac:dyDescent="0.2"/>
    <row r="5813" customFormat="1" x14ac:dyDescent="0.2"/>
    <row r="5814" customFormat="1" x14ac:dyDescent="0.2"/>
    <row r="5815" customFormat="1" x14ac:dyDescent="0.2"/>
    <row r="5816" customFormat="1" x14ac:dyDescent="0.2"/>
    <row r="5817" customFormat="1" x14ac:dyDescent="0.2"/>
    <row r="5818" customFormat="1" x14ac:dyDescent="0.2"/>
    <row r="5819" customFormat="1" x14ac:dyDescent="0.2"/>
    <row r="5820" customFormat="1" x14ac:dyDescent="0.2"/>
    <row r="5821" customFormat="1" x14ac:dyDescent="0.2"/>
    <row r="5822" customFormat="1" x14ac:dyDescent="0.2"/>
    <row r="5823" customFormat="1" x14ac:dyDescent="0.2"/>
    <row r="5824" customFormat="1" x14ac:dyDescent="0.2"/>
    <row r="5825" customFormat="1" x14ac:dyDescent="0.2"/>
    <row r="5826" customFormat="1" x14ac:dyDescent="0.2"/>
    <row r="5827" customFormat="1" x14ac:dyDescent="0.2"/>
    <row r="5828" customFormat="1" x14ac:dyDescent="0.2"/>
    <row r="5829" customFormat="1" x14ac:dyDescent="0.2"/>
    <row r="5830" customFormat="1" x14ac:dyDescent="0.2"/>
    <row r="5831" customFormat="1" x14ac:dyDescent="0.2"/>
    <row r="5832" customFormat="1" x14ac:dyDescent="0.2"/>
    <row r="5833" customFormat="1" x14ac:dyDescent="0.2"/>
    <row r="5834" customFormat="1" x14ac:dyDescent="0.2"/>
    <row r="5835" customFormat="1" x14ac:dyDescent="0.2"/>
    <row r="5836" customFormat="1" x14ac:dyDescent="0.2"/>
    <row r="5837" customFormat="1" x14ac:dyDescent="0.2"/>
    <row r="5838" customFormat="1" x14ac:dyDescent="0.2"/>
    <row r="5839" customFormat="1" x14ac:dyDescent="0.2"/>
    <row r="5840" customFormat="1" x14ac:dyDescent="0.2"/>
    <row r="5841" customFormat="1" x14ac:dyDescent="0.2"/>
    <row r="5842" customFormat="1" x14ac:dyDescent="0.2"/>
    <row r="5843" customFormat="1" x14ac:dyDescent="0.2"/>
    <row r="5844" customFormat="1" x14ac:dyDescent="0.2"/>
    <row r="5845" customFormat="1" x14ac:dyDescent="0.2"/>
    <row r="5846" customFormat="1" x14ac:dyDescent="0.2"/>
    <row r="5847" customFormat="1" x14ac:dyDescent="0.2"/>
    <row r="5848" customFormat="1" x14ac:dyDescent="0.2"/>
    <row r="5849" customFormat="1" x14ac:dyDescent="0.2"/>
    <row r="5850" customFormat="1" x14ac:dyDescent="0.2"/>
    <row r="5851" customFormat="1" x14ac:dyDescent="0.2"/>
    <row r="5852" customFormat="1" x14ac:dyDescent="0.2"/>
    <row r="5853" customFormat="1" x14ac:dyDescent="0.2"/>
    <row r="5854" customFormat="1" x14ac:dyDescent="0.2"/>
    <row r="5855" customFormat="1" x14ac:dyDescent="0.2"/>
    <row r="5856" customFormat="1" x14ac:dyDescent="0.2"/>
    <row r="5857" customFormat="1" x14ac:dyDescent="0.2"/>
    <row r="5858" customFormat="1" x14ac:dyDescent="0.2"/>
    <row r="5859" customFormat="1" x14ac:dyDescent="0.2"/>
    <row r="5860" customFormat="1" x14ac:dyDescent="0.2"/>
    <row r="5861" customFormat="1" x14ac:dyDescent="0.2"/>
    <row r="5862" customFormat="1" x14ac:dyDescent="0.2"/>
    <row r="5863" customFormat="1" x14ac:dyDescent="0.2"/>
    <row r="5864" customFormat="1" x14ac:dyDescent="0.2"/>
    <row r="5865" customFormat="1" x14ac:dyDescent="0.2"/>
    <row r="5866" customFormat="1" x14ac:dyDescent="0.2"/>
    <row r="5867" customFormat="1" x14ac:dyDescent="0.2"/>
    <row r="5868" customFormat="1" x14ac:dyDescent="0.2"/>
    <row r="5869" customFormat="1" x14ac:dyDescent="0.2"/>
    <row r="5870" customFormat="1" x14ac:dyDescent="0.2"/>
    <row r="5871" customFormat="1" x14ac:dyDescent="0.2"/>
    <row r="5872" customFormat="1" x14ac:dyDescent="0.2"/>
    <row r="5873" customFormat="1" x14ac:dyDescent="0.2"/>
    <row r="5874" customFormat="1" x14ac:dyDescent="0.2"/>
    <row r="5875" customFormat="1" x14ac:dyDescent="0.2"/>
    <row r="5876" customFormat="1" x14ac:dyDescent="0.2"/>
    <row r="5877" customFormat="1" x14ac:dyDescent="0.2"/>
    <row r="5878" customFormat="1" x14ac:dyDescent="0.2"/>
    <row r="5879" customFormat="1" x14ac:dyDescent="0.2"/>
    <row r="5880" customFormat="1" x14ac:dyDescent="0.2"/>
    <row r="5881" customFormat="1" x14ac:dyDescent="0.2"/>
    <row r="5882" customFormat="1" x14ac:dyDescent="0.2"/>
    <row r="5883" customFormat="1" x14ac:dyDescent="0.2"/>
    <row r="5884" customFormat="1" x14ac:dyDescent="0.2"/>
    <row r="5885" customFormat="1" x14ac:dyDescent="0.2"/>
    <row r="5886" customFormat="1" x14ac:dyDescent="0.2"/>
    <row r="5887" customFormat="1" x14ac:dyDescent="0.2"/>
    <row r="5888" customFormat="1" x14ac:dyDescent="0.2"/>
    <row r="5889" customFormat="1" x14ac:dyDescent="0.2"/>
    <row r="5890" customFormat="1" x14ac:dyDescent="0.2"/>
    <row r="5891" customFormat="1" x14ac:dyDescent="0.2"/>
    <row r="5892" customFormat="1" x14ac:dyDescent="0.2"/>
    <row r="5893" customFormat="1" x14ac:dyDescent="0.2"/>
    <row r="5894" customFormat="1" x14ac:dyDescent="0.2"/>
    <row r="5895" customFormat="1" x14ac:dyDescent="0.2"/>
    <row r="5896" customFormat="1" x14ac:dyDescent="0.2"/>
    <row r="5897" customFormat="1" x14ac:dyDescent="0.2"/>
    <row r="5898" customFormat="1" x14ac:dyDescent="0.2"/>
    <row r="5899" customFormat="1" x14ac:dyDescent="0.2"/>
    <row r="5900" customFormat="1" x14ac:dyDescent="0.2"/>
    <row r="5901" customFormat="1" x14ac:dyDescent="0.2"/>
    <row r="5902" customFormat="1" x14ac:dyDescent="0.2"/>
    <row r="5903" customFormat="1" x14ac:dyDescent="0.2"/>
    <row r="5904" customFormat="1" x14ac:dyDescent="0.2"/>
    <row r="5905" customFormat="1" x14ac:dyDescent="0.2"/>
    <row r="5906" customFormat="1" x14ac:dyDescent="0.2"/>
    <row r="5907" customFormat="1" x14ac:dyDescent="0.2"/>
    <row r="5908" customFormat="1" x14ac:dyDescent="0.2"/>
    <row r="5909" customFormat="1" x14ac:dyDescent="0.2"/>
    <row r="5910" customFormat="1" x14ac:dyDescent="0.2"/>
    <row r="5911" customFormat="1" x14ac:dyDescent="0.2"/>
    <row r="5912" customFormat="1" x14ac:dyDescent="0.2"/>
    <row r="5913" customFormat="1" x14ac:dyDescent="0.2"/>
    <row r="5914" customFormat="1" x14ac:dyDescent="0.2"/>
    <row r="5915" customFormat="1" x14ac:dyDescent="0.2"/>
    <row r="5916" customFormat="1" x14ac:dyDescent="0.2"/>
    <row r="5917" customFormat="1" x14ac:dyDescent="0.2"/>
    <row r="5918" customFormat="1" x14ac:dyDescent="0.2"/>
    <row r="5919" customFormat="1" x14ac:dyDescent="0.2"/>
    <row r="5920" customFormat="1" x14ac:dyDescent="0.2"/>
    <row r="5921" customFormat="1" x14ac:dyDescent="0.2"/>
    <row r="5922" customFormat="1" x14ac:dyDescent="0.2"/>
    <row r="5923" customFormat="1" x14ac:dyDescent="0.2"/>
    <row r="5924" customFormat="1" x14ac:dyDescent="0.2"/>
    <row r="5925" customFormat="1" x14ac:dyDescent="0.2"/>
    <row r="5926" customFormat="1" x14ac:dyDescent="0.2"/>
    <row r="5927" customFormat="1" x14ac:dyDescent="0.2"/>
    <row r="5928" customFormat="1" x14ac:dyDescent="0.2"/>
    <row r="5929" customFormat="1" x14ac:dyDescent="0.2"/>
    <row r="5930" customFormat="1" x14ac:dyDescent="0.2"/>
    <row r="5931" customFormat="1" x14ac:dyDescent="0.2"/>
    <row r="5932" customFormat="1" x14ac:dyDescent="0.2"/>
    <row r="5933" customFormat="1" x14ac:dyDescent="0.2"/>
    <row r="5934" customFormat="1" x14ac:dyDescent="0.2"/>
    <row r="5935" customFormat="1" x14ac:dyDescent="0.2"/>
    <row r="5936" customFormat="1" x14ac:dyDescent="0.2"/>
    <row r="5937" customFormat="1" x14ac:dyDescent="0.2"/>
    <row r="5938" customFormat="1" x14ac:dyDescent="0.2"/>
    <row r="5939" customFormat="1" x14ac:dyDescent="0.2"/>
    <row r="5940" customFormat="1" x14ac:dyDescent="0.2"/>
    <row r="5941" customFormat="1" x14ac:dyDescent="0.2"/>
    <row r="5942" customFormat="1" x14ac:dyDescent="0.2"/>
    <row r="5943" customFormat="1" x14ac:dyDescent="0.2"/>
    <row r="5944" customFormat="1" x14ac:dyDescent="0.2"/>
    <row r="5945" customFormat="1" x14ac:dyDescent="0.2"/>
    <row r="5946" customFormat="1" x14ac:dyDescent="0.2"/>
    <row r="5947" customFormat="1" x14ac:dyDescent="0.2"/>
    <row r="5948" customFormat="1" x14ac:dyDescent="0.2"/>
    <row r="5949" customFormat="1" x14ac:dyDescent="0.2"/>
    <row r="5950" customFormat="1" x14ac:dyDescent="0.2"/>
    <row r="5951" customFormat="1" x14ac:dyDescent="0.2"/>
    <row r="5952" customFormat="1" x14ac:dyDescent="0.2"/>
    <row r="5953" customFormat="1" x14ac:dyDescent="0.2"/>
    <row r="5954" customFormat="1" x14ac:dyDescent="0.2"/>
    <row r="5955" customFormat="1" x14ac:dyDescent="0.2"/>
    <row r="5956" customFormat="1" x14ac:dyDescent="0.2"/>
    <row r="5957" customFormat="1" x14ac:dyDescent="0.2"/>
    <row r="5958" customFormat="1" x14ac:dyDescent="0.2"/>
    <row r="5959" customFormat="1" x14ac:dyDescent="0.2"/>
    <row r="5960" customFormat="1" x14ac:dyDescent="0.2"/>
    <row r="5961" customFormat="1" x14ac:dyDescent="0.2"/>
    <row r="5962" customFormat="1" x14ac:dyDescent="0.2"/>
    <row r="5963" customFormat="1" x14ac:dyDescent="0.2"/>
    <row r="5964" customFormat="1" x14ac:dyDescent="0.2"/>
    <row r="5965" customFormat="1" x14ac:dyDescent="0.2"/>
    <row r="5966" customFormat="1" x14ac:dyDescent="0.2"/>
    <row r="5967" customFormat="1" x14ac:dyDescent="0.2"/>
    <row r="5968" customFormat="1" x14ac:dyDescent="0.2"/>
    <row r="5969" customFormat="1" x14ac:dyDescent="0.2"/>
    <row r="5970" customFormat="1" x14ac:dyDescent="0.2"/>
    <row r="5971" customFormat="1" x14ac:dyDescent="0.2"/>
    <row r="5972" customFormat="1" x14ac:dyDescent="0.2"/>
    <row r="5973" customFormat="1" x14ac:dyDescent="0.2"/>
    <row r="5974" customFormat="1" x14ac:dyDescent="0.2"/>
    <row r="5975" customFormat="1" x14ac:dyDescent="0.2"/>
    <row r="5976" customFormat="1" x14ac:dyDescent="0.2"/>
    <row r="5977" customFormat="1" x14ac:dyDescent="0.2"/>
    <row r="5978" customFormat="1" x14ac:dyDescent="0.2"/>
    <row r="5979" customFormat="1" x14ac:dyDescent="0.2"/>
    <row r="5980" customFormat="1" x14ac:dyDescent="0.2"/>
    <row r="5981" customFormat="1" x14ac:dyDescent="0.2"/>
    <row r="5982" customFormat="1" x14ac:dyDescent="0.2"/>
    <row r="5983" customFormat="1" x14ac:dyDescent="0.2"/>
    <row r="5984" customFormat="1" x14ac:dyDescent="0.2"/>
    <row r="5985" customFormat="1" x14ac:dyDescent="0.2"/>
    <row r="5986" customFormat="1" x14ac:dyDescent="0.2"/>
    <row r="5987" customFormat="1" x14ac:dyDescent="0.2"/>
    <row r="5988" customFormat="1" x14ac:dyDescent="0.2"/>
    <row r="5989" customFormat="1" x14ac:dyDescent="0.2"/>
    <row r="5990" customFormat="1" x14ac:dyDescent="0.2"/>
    <row r="5991" customFormat="1" x14ac:dyDescent="0.2"/>
    <row r="5992" customFormat="1" x14ac:dyDescent="0.2"/>
    <row r="5993" customFormat="1" x14ac:dyDescent="0.2"/>
    <row r="5994" customFormat="1" x14ac:dyDescent="0.2"/>
    <row r="5995" customFormat="1" x14ac:dyDescent="0.2"/>
    <row r="5996" customFormat="1" x14ac:dyDescent="0.2"/>
    <row r="5997" customFormat="1" x14ac:dyDescent="0.2"/>
    <row r="5998" customFormat="1" x14ac:dyDescent="0.2"/>
    <row r="5999" customFormat="1" x14ac:dyDescent="0.2"/>
    <row r="6000" customFormat="1" x14ac:dyDescent="0.2"/>
    <row r="6001" customFormat="1" x14ac:dyDescent="0.2"/>
    <row r="6002" customFormat="1" x14ac:dyDescent="0.2"/>
    <row r="6003" customFormat="1" x14ac:dyDescent="0.2"/>
    <row r="6004" customFormat="1" x14ac:dyDescent="0.2"/>
    <row r="6005" customFormat="1" x14ac:dyDescent="0.2"/>
    <row r="6006" customFormat="1" x14ac:dyDescent="0.2"/>
    <row r="6007" customFormat="1" x14ac:dyDescent="0.2"/>
    <row r="6008" customFormat="1" x14ac:dyDescent="0.2"/>
    <row r="6009" customFormat="1" x14ac:dyDescent="0.2"/>
    <row r="6010" customFormat="1" x14ac:dyDescent="0.2"/>
    <row r="6011" customFormat="1" x14ac:dyDescent="0.2"/>
    <row r="6012" customFormat="1" x14ac:dyDescent="0.2"/>
    <row r="6013" customFormat="1" x14ac:dyDescent="0.2"/>
    <row r="6014" customFormat="1" x14ac:dyDescent="0.2"/>
    <row r="6015" customFormat="1" x14ac:dyDescent="0.2"/>
    <row r="6016" customFormat="1" x14ac:dyDescent="0.2"/>
    <row r="6017" customFormat="1" x14ac:dyDescent="0.2"/>
    <row r="6018" customFormat="1" x14ac:dyDescent="0.2"/>
    <row r="6019" customFormat="1" x14ac:dyDescent="0.2"/>
    <row r="6020" customFormat="1" x14ac:dyDescent="0.2"/>
    <row r="6021" customFormat="1" x14ac:dyDescent="0.2"/>
    <row r="6022" customFormat="1" x14ac:dyDescent="0.2"/>
    <row r="6023" customFormat="1" x14ac:dyDescent="0.2"/>
    <row r="6024" customFormat="1" x14ac:dyDescent="0.2"/>
    <row r="6025" customFormat="1" x14ac:dyDescent="0.2"/>
    <row r="6026" customFormat="1" x14ac:dyDescent="0.2"/>
    <row r="6027" customFormat="1" x14ac:dyDescent="0.2"/>
    <row r="6028" customFormat="1" x14ac:dyDescent="0.2"/>
    <row r="6029" customFormat="1" x14ac:dyDescent="0.2"/>
    <row r="6030" customFormat="1" x14ac:dyDescent="0.2"/>
    <row r="6031" customFormat="1" x14ac:dyDescent="0.2"/>
    <row r="6032" customFormat="1" x14ac:dyDescent="0.2"/>
    <row r="6033" customFormat="1" x14ac:dyDescent="0.2"/>
    <row r="6034" customFormat="1" x14ac:dyDescent="0.2"/>
    <row r="6035" customFormat="1" x14ac:dyDescent="0.2"/>
    <row r="6036" customFormat="1" x14ac:dyDescent="0.2"/>
    <row r="6037" customFormat="1" x14ac:dyDescent="0.2"/>
    <row r="6038" customFormat="1" x14ac:dyDescent="0.2"/>
    <row r="6039" customFormat="1" x14ac:dyDescent="0.2"/>
    <row r="6040" customFormat="1" x14ac:dyDescent="0.2"/>
    <row r="6041" customFormat="1" x14ac:dyDescent="0.2"/>
    <row r="6042" customFormat="1" x14ac:dyDescent="0.2"/>
    <row r="6043" customFormat="1" x14ac:dyDescent="0.2"/>
    <row r="6044" customFormat="1" x14ac:dyDescent="0.2"/>
    <row r="6045" customFormat="1" x14ac:dyDescent="0.2"/>
    <row r="6046" customFormat="1" x14ac:dyDescent="0.2"/>
    <row r="6047" customFormat="1" x14ac:dyDescent="0.2"/>
    <row r="6048" customFormat="1" x14ac:dyDescent="0.2"/>
    <row r="6049" customFormat="1" x14ac:dyDescent="0.2"/>
    <row r="6050" customFormat="1" x14ac:dyDescent="0.2"/>
    <row r="6051" customFormat="1" x14ac:dyDescent="0.2"/>
    <row r="6052" customFormat="1" x14ac:dyDescent="0.2"/>
    <row r="6053" customFormat="1" x14ac:dyDescent="0.2"/>
    <row r="6054" customFormat="1" x14ac:dyDescent="0.2"/>
    <row r="6055" customFormat="1" x14ac:dyDescent="0.2"/>
    <row r="6056" customFormat="1" x14ac:dyDescent="0.2"/>
    <row r="6057" customFormat="1" x14ac:dyDescent="0.2"/>
    <row r="6058" customFormat="1" x14ac:dyDescent="0.2"/>
    <row r="6059" customFormat="1" x14ac:dyDescent="0.2"/>
    <row r="6060" customFormat="1" x14ac:dyDescent="0.2"/>
    <row r="6061" customFormat="1" x14ac:dyDescent="0.2"/>
    <row r="6062" customFormat="1" x14ac:dyDescent="0.2"/>
    <row r="6063" customFormat="1" x14ac:dyDescent="0.2"/>
    <row r="6064" customFormat="1" x14ac:dyDescent="0.2"/>
    <row r="6065" customFormat="1" x14ac:dyDescent="0.2"/>
    <row r="6066" customFormat="1" x14ac:dyDescent="0.2"/>
    <row r="6067" customFormat="1" x14ac:dyDescent="0.2"/>
    <row r="6068" customFormat="1" x14ac:dyDescent="0.2"/>
    <row r="6069" customFormat="1" x14ac:dyDescent="0.2"/>
    <row r="6070" customFormat="1" x14ac:dyDescent="0.2"/>
    <row r="6071" customFormat="1" x14ac:dyDescent="0.2"/>
    <row r="6072" customFormat="1" x14ac:dyDescent="0.2"/>
    <row r="6073" customFormat="1" x14ac:dyDescent="0.2"/>
    <row r="6074" customFormat="1" x14ac:dyDescent="0.2"/>
    <row r="6075" customFormat="1" x14ac:dyDescent="0.2"/>
    <row r="6076" customFormat="1" x14ac:dyDescent="0.2"/>
    <row r="6077" customFormat="1" x14ac:dyDescent="0.2"/>
    <row r="6078" customFormat="1" x14ac:dyDescent="0.2"/>
    <row r="6079" customFormat="1" x14ac:dyDescent="0.2"/>
    <row r="6080" customFormat="1" x14ac:dyDescent="0.2"/>
    <row r="6081" customFormat="1" x14ac:dyDescent="0.2"/>
    <row r="6082" customFormat="1" x14ac:dyDescent="0.2"/>
    <row r="6083" customFormat="1" x14ac:dyDescent="0.2"/>
    <row r="6084" customFormat="1" x14ac:dyDescent="0.2"/>
    <row r="6085" customFormat="1" x14ac:dyDescent="0.2"/>
    <row r="6086" customFormat="1" x14ac:dyDescent="0.2"/>
    <row r="6087" customFormat="1" x14ac:dyDescent="0.2"/>
    <row r="6088" customFormat="1" x14ac:dyDescent="0.2"/>
    <row r="6089" customFormat="1" x14ac:dyDescent="0.2"/>
    <row r="6090" customFormat="1" x14ac:dyDescent="0.2"/>
    <row r="6091" customFormat="1" x14ac:dyDescent="0.2"/>
    <row r="6092" customFormat="1" x14ac:dyDescent="0.2"/>
    <row r="6093" customFormat="1" x14ac:dyDescent="0.2"/>
    <row r="6094" customFormat="1" x14ac:dyDescent="0.2"/>
    <row r="6095" customFormat="1" x14ac:dyDescent="0.2"/>
    <row r="6096" customFormat="1" x14ac:dyDescent="0.2"/>
    <row r="6097" customFormat="1" x14ac:dyDescent="0.2"/>
    <row r="6098" customFormat="1" x14ac:dyDescent="0.2"/>
    <row r="6099" customFormat="1" x14ac:dyDescent="0.2"/>
    <row r="6100" customFormat="1" x14ac:dyDescent="0.2"/>
    <row r="6101" customFormat="1" x14ac:dyDescent="0.2"/>
    <row r="6102" customFormat="1" x14ac:dyDescent="0.2"/>
    <row r="6103" customFormat="1" x14ac:dyDescent="0.2"/>
    <row r="6104" customFormat="1" x14ac:dyDescent="0.2"/>
    <row r="6105" customFormat="1" x14ac:dyDescent="0.2"/>
    <row r="6106" customFormat="1" x14ac:dyDescent="0.2"/>
    <row r="6107" customFormat="1" x14ac:dyDescent="0.2"/>
    <row r="6108" customFormat="1" x14ac:dyDescent="0.2"/>
    <row r="6109" customFormat="1" x14ac:dyDescent="0.2"/>
    <row r="6110" customFormat="1" x14ac:dyDescent="0.2"/>
    <row r="6111" customFormat="1" x14ac:dyDescent="0.2"/>
    <row r="6112" customFormat="1" x14ac:dyDescent="0.2"/>
    <row r="6113" customFormat="1" x14ac:dyDescent="0.2"/>
    <row r="6114" customFormat="1" x14ac:dyDescent="0.2"/>
    <row r="6115" customFormat="1" x14ac:dyDescent="0.2"/>
    <row r="6116" customFormat="1" x14ac:dyDescent="0.2"/>
    <row r="6117" customFormat="1" x14ac:dyDescent="0.2"/>
    <row r="6118" customFormat="1" x14ac:dyDescent="0.2"/>
    <row r="6119" customFormat="1" x14ac:dyDescent="0.2"/>
    <row r="6120" customFormat="1" x14ac:dyDescent="0.2"/>
    <row r="6121" customFormat="1" x14ac:dyDescent="0.2"/>
    <row r="6122" customFormat="1" x14ac:dyDescent="0.2"/>
    <row r="6123" customFormat="1" x14ac:dyDescent="0.2"/>
    <row r="6124" customFormat="1" x14ac:dyDescent="0.2"/>
    <row r="6125" customFormat="1" x14ac:dyDescent="0.2"/>
    <row r="6126" customFormat="1" x14ac:dyDescent="0.2"/>
    <row r="6127" customFormat="1" x14ac:dyDescent="0.2"/>
    <row r="6128" customFormat="1" x14ac:dyDescent="0.2"/>
    <row r="6129" customFormat="1" x14ac:dyDescent="0.2"/>
    <row r="6130" customFormat="1" x14ac:dyDescent="0.2"/>
    <row r="6131" customFormat="1" x14ac:dyDescent="0.2"/>
    <row r="6132" customFormat="1" x14ac:dyDescent="0.2"/>
    <row r="6133" customFormat="1" x14ac:dyDescent="0.2"/>
    <row r="6134" customFormat="1" x14ac:dyDescent="0.2"/>
    <row r="6135" customFormat="1" x14ac:dyDescent="0.2"/>
    <row r="6136" customFormat="1" x14ac:dyDescent="0.2"/>
    <row r="6137" customFormat="1" x14ac:dyDescent="0.2"/>
    <row r="6138" customFormat="1" x14ac:dyDescent="0.2"/>
    <row r="6139" customFormat="1" x14ac:dyDescent="0.2"/>
    <row r="6140" customFormat="1" x14ac:dyDescent="0.2"/>
    <row r="6141" customFormat="1" x14ac:dyDescent="0.2"/>
    <row r="6142" customFormat="1" x14ac:dyDescent="0.2"/>
    <row r="6143" customFormat="1" x14ac:dyDescent="0.2"/>
    <row r="6144" customFormat="1" x14ac:dyDescent="0.2"/>
    <row r="6145" customFormat="1" x14ac:dyDescent="0.2"/>
    <row r="6146" customFormat="1" x14ac:dyDescent="0.2"/>
    <row r="6147" customFormat="1" x14ac:dyDescent="0.2"/>
    <row r="6148" customFormat="1" x14ac:dyDescent="0.2"/>
    <row r="6149" customFormat="1" x14ac:dyDescent="0.2"/>
    <row r="6150" customFormat="1" x14ac:dyDescent="0.2"/>
    <row r="6151" customFormat="1" x14ac:dyDescent="0.2"/>
    <row r="6152" customFormat="1" x14ac:dyDescent="0.2"/>
    <row r="6153" customFormat="1" x14ac:dyDescent="0.2"/>
    <row r="6154" customFormat="1" x14ac:dyDescent="0.2"/>
    <row r="6155" customFormat="1" x14ac:dyDescent="0.2"/>
    <row r="6156" customFormat="1" x14ac:dyDescent="0.2"/>
    <row r="6157" customFormat="1" x14ac:dyDescent="0.2"/>
    <row r="6158" customFormat="1" x14ac:dyDescent="0.2"/>
    <row r="6159" customFormat="1" x14ac:dyDescent="0.2"/>
    <row r="6160" customFormat="1" x14ac:dyDescent="0.2"/>
    <row r="6161" customFormat="1" x14ac:dyDescent="0.2"/>
    <row r="6162" customFormat="1" x14ac:dyDescent="0.2"/>
    <row r="6163" customFormat="1" x14ac:dyDescent="0.2"/>
    <row r="6164" customFormat="1" x14ac:dyDescent="0.2"/>
    <row r="6165" customFormat="1" x14ac:dyDescent="0.2"/>
    <row r="6166" customFormat="1" x14ac:dyDescent="0.2"/>
    <row r="6167" customFormat="1" x14ac:dyDescent="0.2"/>
    <row r="6168" customFormat="1" x14ac:dyDescent="0.2"/>
    <row r="6169" customFormat="1" x14ac:dyDescent="0.2"/>
    <row r="6170" customFormat="1" x14ac:dyDescent="0.2"/>
    <row r="6171" customFormat="1" x14ac:dyDescent="0.2"/>
    <row r="6172" customFormat="1" x14ac:dyDescent="0.2"/>
    <row r="6173" customFormat="1" x14ac:dyDescent="0.2"/>
    <row r="6174" customFormat="1" x14ac:dyDescent="0.2"/>
    <row r="6175" customFormat="1" x14ac:dyDescent="0.2"/>
    <row r="6176" customFormat="1" x14ac:dyDescent="0.2"/>
    <row r="6177" customFormat="1" x14ac:dyDescent="0.2"/>
    <row r="6178" customFormat="1" x14ac:dyDescent="0.2"/>
    <row r="6179" customFormat="1" x14ac:dyDescent="0.2"/>
    <row r="6180" customFormat="1" x14ac:dyDescent="0.2"/>
    <row r="6181" customFormat="1" x14ac:dyDescent="0.2"/>
    <row r="6182" customFormat="1" x14ac:dyDescent="0.2"/>
    <row r="6183" customFormat="1" x14ac:dyDescent="0.2"/>
    <row r="6184" customFormat="1" x14ac:dyDescent="0.2"/>
    <row r="6185" customFormat="1" x14ac:dyDescent="0.2"/>
    <row r="6186" customFormat="1" x14ac:dyDescent="0.2"/>
    <row r="6187" customFormat="1" x14ac:dyDescent="0.2"/>
    <row r="6188" customFormat="1" x14ac:dyDescent="0.2"/>
    <row r="6189" customFormat="1" x14ac:dyDescent="0.2"/>
    <row r="6190" customFormat="1" x14ac:dyDescent="0.2"/>
    <row r="6191" customFormat="1" x14ac:dyDescent="0.2"/>
    <row r="6192" customFormat="1" x14ac:dyDescent="0.2"/>
    <row r="6193" customFormat="1" x14ac:dyDescent="0.2"/>
    <row r="6194" customFormat="1" x14ac:dyDescent="0.2"/>
    <row r="6195" customFormat="1" x14ac:dyDescent="0.2"/>
    <row r="6196" customFormat="1" x14ac:dyDescent="0.2"/>
    <row r="6197" customFormat="1" x14ac:dyDescent="0.2"/>
    <row r="6198" customFormat="1" x14ac:dyDescent="0.2"/>
    <row r="6199" customFormat="1" x14ac:dyDescent="0.2"/>
    <row r="6200" customFormat="1" x14ac:dyDescent="0.2"/>
    <row r="6201" customFormat="1" x14ac:dyDescent="0.2"/>
    <row r="6202" customFormat="1" x14ac:dyDescent="0.2"/>
    <row r="6203" customFormat="1" x14ac:dyDescent="0.2"/>
    <row r="6204" customFormat="1" x14ac:dyDescent="0.2"/>
    <row r="6205" customFormat="1" x14ac:dyDescent="0.2"/>
    <row r="6206" customFormat="1" x14ac:dyDescent="0.2"/>
    <row r="6207" customFormat="1" x14ac:dyDescent="0.2"/>
    <row r="6208" customFormat="1" x14ac:dyDescent="0.2"/>
    <row r="6209" customFormat="1" x14ac:dyDescent="0.2"/>
    <row r="6210" customFormat="1" x14ac:dyDescent="0.2"/>
    <row r="6211" customFormat="1" x14ac:dyDescent="0.2"/>
    <row r="6212" customFormat="1" x14ac:dyDescent="0.2"/>
    <row r="6213" customFormat="1" x14ac:dyDescent="0.2"/>
    <row r="6214" customFormat="1" x14ac:dyDescent="0.2"/>
    <row r="6215" customFormat="1" x14ac:dyDescent="0.2"/>
    <row r="6216" customFormat="1" x14ac:dyDescent="0.2"/>
    <row r="6217" customFormat="1" x14ac:dyDescent="0.2"/>
    <row r="6218" customFormat="1" x14ac:dyDescent="0.2"/>
    <row r="6219" customFormat="1" x14ac:dyDescent="0.2"/>
    <row r="6220" customFormat="1" x14ac:dyDescent="0.2"/>
    <row r="6221" customFormat="1" x14ac:dyDescent="0.2"/>
    <row r="6222" customFormat="1" x14ac:dyDescent="0.2"/>
    <row r="6223" customFormat="1" x14ac:dyDescent="0.2"/>
    <row r="6224" customFormat="1" x14ac:dyDescent="0.2"/>
    <row r="6225" customFormat="1" x14ac:dyDescent="0.2"/>
    <row r="6226" customFormat="1" x14ac:dyDescent="0.2"/>
    <row r="6227" customFormat="1" x14ac:dyDescent="0.2"/>
    <row r="6228" customFormat="1" x14ac:dyDescent="0.2"/>
    <row r="6229" customFormat="1" x14ac:dyDescent="0.2"/>
    <row r="6230" customFormat="1" x14ac:dyDescent="0.2"/>
    <row r="6231" customFormat="1" x14ac:dyDescent="0.2"/>
    <row r="6232" customFormat="1" x14ac:dyDescent="0.2"/>
    <row r="6233" customFormat="1" x14ac:dyDescent="0.2"/>
    <row r="6234" customFormat="1" x14ac:dyDescent="0.2"/>
    <row r="6235" customFormat="1" x14ac:dyDescent="0.2"/>
    <row r="6236" customFormat="1" x14ac:dyDescent="0.2"/>
    <row r="6237" customFormat="1" x14ac:dyDescent="0.2"/>
    <row r="6238" customFormat="1" x14ac:dyDescent="0.2"/>
    <row r="6239" customFormat="1" x14ac:dyDescent="0.2"/>
    <row r="6240" customFormat="1" x14ac:dyDescent="0.2"/>
    <row r="6241" customFormat="1" x14ac:dyDescent="0.2"/>
    <row r="6242" customFormat="1" x14ac:dyDescent="0.2"/>
    <row r="6243" customFormat="1" x14ac:dyDescent="0.2"/>
    <row r="6244" customFormat="1" x14ac:dyDescent="0.2"/>
    <row r="6245" customFormat="1" x14ac:dyDescent="0.2"/>
    <row r="6246" customFormat="1" x14ac:dyDescent="0.2"/>
    <row r="6247" customFormat="1" x14ac:dyDescent="0.2"/>
    <row r="6248" customFormat="1" x14ac:dyDescent="0.2"/>
    <row r="6249" customFormat="1" x14ac:dyDescent="0.2"/>
    <row r="6250" customFormat="1" x14ac:dyDescent="0.2"/>
    <row r="6251" customFormat="1" x14ac:dyDescent="0.2"/>
    <row r="6252" customFormat="1" x14ac:dyDescent="0.2"/>
    <row r="6253" customFormat="1" x14ac:dyDescent="0.2"/>
    <row r="6254" customFormat="1" x14ac:dyDescent="0.2"/>
    <row r="6255" customFormat="1" x14ac:dyDescent="0.2"/>
    <row r="6256" customFormat="1" x14ac:dyDescent="0.2"/>
    <row r="6257" customFormat="1" x14ac:dyDescent="0.2"/>
    <row r="6258" customFormat="1" x14ac:dyDescent="0.2"/>
    <row r="6259" customFormat="1" x14ac:dyDescent="0.2"/>
    <row r="6260" customFormat="1" x14ac:dyDescent="0.2"/>
    <row r="6261" customFormat="1" x14ac:dyDescent="0.2"/>
    <row r="6262" customFormat="1" x14ac:dyDescent="0.2"/>
    <row r="6263" customFormat="1" x14ac:dyDescent="0.2"/>
    <row r="6264" customFormat="1" x14ac:dyDescent="0.2"/>
    <row r="6265" customFormat="1" x14ac:dyDescent="0.2"/>
    <row r="6266" customFormat="1" x14ac:dyDescent="0.2"/>
    <row r="6267" customFormat="1" x14ac:dyDescent="0.2"/>
    <row r="6268" customFormat="1" x14ac:dyDescent="0.2"/>
    <row r="6269" customFormat="1" x14ac:dyDescent="0.2"/>
    <row r="6270" customFormat="1" x14ac:dyDescent="0.2"/>
    <row r="6271" customFormat="1" x14ac:dyDescent="0.2"/>
    <row r="6272" customFormat="1" x14ac:dyDescent="0.2"/>
    <row r="6273" customFormat="1" x14ac:dyDescent="0.2"/>
    <row r="6274" customFormat="1" x14ac:dyDescent="0.2"/>
    <row r="6275" customFormat="1" x14ac:dyDescent="0.2"/>
    <row r="6276" customFormat="1" x14ac:dyDescent="0.2"/>
    <row r="6277" customFormat="1" x14ac:dyDescent="0.2"/>
    <row r="6278" customFormat="1" x14ac:dyDescent="0.2"/>
    <row r="6279" customFormat="1" x14ac:dyDescent="0.2"/>
    <row r="6280" customFormat="1" x14ac:dyDescent="0.2"/>
    <row r="6281" customFormat="1" x14ac:dyDescent="0.2"/>
    <row r="6282" customFormat="1" x14ac:dyDescent="0.2"/>
    <row r="6283" customFormat="1" x14ac:dyDescent="0.2"/>
    <row r="6284" customFormat="1" x14ac:dyDescent="0.2"/>
    <row r="6285" customFormat="1" x14ac:dyDescent="0.2"/>
    <row r="6286" customFormat="1" x14ac:dyDescent="0.2"/>
    <row r="6287" customFormat="1" x14ac:dyDescent="0.2"/>
    <row r="6288" customFormat="1" x14ac:dyDescent="0.2"/>
    <row r="6289" customFormat="1" x14ac:dyDescent="0.2"/>
    <row r="6290" customFormat="1" x14ac:dyDescent="0.2"/>
    <row r="6291" customFormat="1" x14ac:dyDescent="0.2"/>
    <row r="6292" customFormat="1" x14ac:dyDescent="0.2"/>
    <row r="6293" customFormat="1" x14ac:dyDescent="0.2"/>
    <row r="6294" customFormat="1" x14ac:dyDescent="0.2"/>
    <row r="6295" customFormat="1" x14ac:dyDescent="0.2"/>
    <row r="6296" customFormat="1" x14ac:dyDescent="0.2"/>
    <row r="6297" customFormat="1" x14ac:dyDescent="0.2"/>
    <row r="6298" customFormat="1" x14ac:dyDescent="0.2"/>
    <row r="6299" customFormat="1" x14ac:dyDescent="0.2"/>
    <row r="6300" customFormat="1" x14ac:dyDescent="0.2"/>
    <row r="6301" customFormat="1" x14ac:dyDescent="0.2"/>
    <row r="6302" customFormat="1" x14ac:dyDescent="0.2"/>
    <row r="6303" customFormat="1" x14ac:dyDescent="0.2"/>
    <row r="6304" customFormat="1" x14ac:dyDescent="0.2"/>
    <row r="6305" customFormat="1" x14ac:dyDescent="0.2"/>
    <row r="6306" customFormat="1" x14ac:dyDescent="0.2"/>
    <row r="6307" customFormat="1" x14ac:dyDescent="0.2"/>
    <row r="6308" customFormat="1" x14ac:dyDescent="0.2"/>
    <row r="6309" customFormat="1" x14ac:dyDescent="0.2"/>
    <row r="6310" customFormat="1" x14ac:dyDescent="0.2"/>
    <row r="6311" customFormat="1" x14ac:dyDescent="0.2"/>
    <row r="6312" customFormat="1" x14ac:dyDescent="0.2"/>
    <row r="6313" customFormat="1" x14ac:dyDescent="0.2"/>
    <row r="6314" customFormat="1" x14ac:dyDescent="0.2"/>
    <row r="6315" customFormat="1" x14ac:dyDescent="0.2"/>
    <row r="6316" customFormat="1" x14ac:dyDescent="0.2"/>
    <row r="6317" customFormat="1" x14ac:dyDescent="0.2"/>
    <row r="6318" customFormat="1" x14ac:dyDescent="0.2"/>
    <row r="6319" customFormat="1" x14ac:dyDescent="0.2"/>
    <row r="6320" customFormat="1" x14ac:dyDescent="0.2"/>
    <row r="6321" customFormat="1" x14ac:dyDescent="0.2"/>
    <row r="6322" customFormat="1" x14ac:dyDescent="0.2"/>
    <row r="6323" customFormat="1" x14ac:dyDescent="0.2"/>
    <row r="6324" customFormat="1" x14ac:dyDescent="0.2"/>
    <row r="6325" customFormat="1" x14ac:dyDescent="0.2"/>
    <row r="6326" customFormat="1" x14ac:dyDescent="0.2"/>
    <row r="6327" customFormat="1" x14ac:dyDescent="0.2"/>
    <row r="6328" customFormat="1" x14ac:dyDescent="0.2"/>
    <row r="6329" customFormat="1" x14ac:dyDescent="0.2"/>
    <row r="6330" customFormat="1" x14ac:dyDescent="0.2"/>
    <row r="6331" customFormat="1" x14ac:dyDescent="0.2"/>
    <row r="6332" customFormat="1" x14ac:dyDescent="0.2"/>
    <row r="6333" customFormat="1" x14ac:dyDescent="0.2"/>
    <row r="6334" customFormat="1" x14ac:dyDescent="0.2"/>
    <row r="6335" customFormat="1" x14ac:dyDescent="0.2"/>
    <row r="6336" customFormat="1" x14ac:dyDescent="0.2"/>
    <row r="6337" customFormat="1" x14ac:dyDescent="0.2"/>
    <row r="6338" customFormat="1" x14ac:dyDescent="0.2"/>
    <row r="6339" customFormat="1" x14ac:dyDescent="0.2"/>
    <row r="6340" customFormat="1" x14ac:dyDescent="0.2"/>
    <row r="6341" customFormat="1" x14ac:dyDescent="0.2"/>
    <row r="6342" customFormat="1" x14ac:dyDescent="0.2"/>
    <row r="6343" customFormat="1" x14ac:dyDescent="0.2"/>
    <row r="6344" customFormat="1" x14ac:dyDescent="0.2"/>
    <row r="6345" customFormat="1" x14ac:dyDescent="0.2"/>
    <row r="6346" customFormat="1" x14ac:dyDescent="0.2"/>
    <row r="6347" customFormat="1" x14ac:dyDescent="0.2"/>
    <row r="6348" customFormat="1" x14ac:dyDescent="0.2"/>
    <row r="6349" customFormat="1" x14ac:dyDescent="0.2"/>
    <row r="6350" customFormat="1" x14ac:dyDescent="0.2"/>
    <row r="6351" customFormat="1" x14ac:dyDescent="0.2"/>
    <row r="6352" customFormat="1" x14ac:dyDescent="0.2"/>
    <row r="6353" customFormat="1" x14ac:dyDescent="0.2"/>
    <row r="6354" customFormat="1" x14ac:dyDescent="0.2"/>
    <row r="6355" customFormat="1" x14ac:dyDescent="0.2"/>
    <row r="6356" customFormat="1" x14ac:dyDescent="0.2"/>
    <row r="6357" customFormat="1" x14ac:dyDescent="0.2"/>
    <row r="6358" customFormat="1" x14ac:dyDescent="0.2"/>
    <row r="6359" customFormat="1" x14ac:dyDescent="0.2"/>
    <row r="6360" customFormat="1" x14ac:dyDescent="0.2"/>
    <row r="6361" customFormat="1" x14ac:dyDescent="0.2"/>
    <row r="6362" customFormat="1" x14ac:dyDescent="0.2"/>
    <row r="6363" customFormat="1" x14ac:dyDescent="0.2"/>
    <row r="6364" customFormat="1" x14ac:dyDescent="0.2"/>
    <row r="6365" customFormat="1" x14ac:dyDescent="0.2"/>
    <row r="6366" customFormat="1" x14ac:dyDescent="0.2"/>
    <row r="6367" customFormat="1" x14ac:dyDescent="0.2"/>
    <row r="6368" customFormat="1" x14ac:dyDescent="0.2"/>
    <row r="6369" customFormat="1" x14ac:dyDescent="0.2"/>
    <row r="6370" customFormat="1" x14ac:dyDescent="0.2"/>
    <row r="6371" customFormat="1" x14ac:dyDescent="0.2"/>
    <row r="6372" customFormat="1" x14ac:dyDescent="0.2"/>
    <row r="6373" customFormat="1" x14ac:dyDescent="0.2"/>
    <row r="6374" customFormat="1" x14ac:dyDescent="0.2"/>
    <row r="6375" customFormat="1" x14ac:dyDescent="0.2"/>
    <row r="6376" customFormat="1" x14ac:dyDescent="0.2"/>
    <row r="6377" customFormat="1" x14ac:dyDescent="0.2"/>
    <row r="6378" customFormat="1" x14ac:dyDescent="0.2"/>
    <row r="6379" customFormat="1" x14ac:dyDescent="0.2"/>
    <row r="6380" customFormat="1" x14ac:dyDescent="0.2"/>
    <row r="6381" customFormat="1" x14ac:dyDescent="0.2"/>
    <row r="6382" customFormat="1" x14ac:dyDescent="0.2"/>
    <row r="6383" customFormat="1" x14ac:dyDescent="0.2"/>
    <row r="6384" customFormat="1" x14ac:dyDescent="0.2"/>
    <row r="6385" customFormat="1" x14ac:dyDescent="0.2"/>
    <row r="6386" customFormat="1" x14ac:dyDescent="0.2"/>
    <row r="6387" customFormat="1" x14ac:dyDescent="0.2"/>
    <row r="6388" customFormat="1" x14ac:dyDescent="0.2"/>
    <row r="6389" customFormat="1" x14ac:dyDescent="0.2"/>
    <row r="6390" customFormat="1" x14ac:dyDescent="0.2"/>
    <row r="6391" customFormat="1" x14ac:dyDescent="0.2"/>
    <row r="6392" customFormat="1" x14ac:dyDescent="0.2"/>
    <row r="6393" customFormat="1" x14ac:dyDescent="0.2"/>
    <row r="6394" customFormat="1" x14ac:dyDescent="0.2"/>
    <row r="6395" customFormat="1" x14ac:dyDescent="0.2"/>
    <row r="6396" customFormat="1" x14ac:dyDescent="0.2"/>
    <row r="6397" customFormat="1" x14ac:dyDescent="0.2"/>
    <row r="6398" customFormat="1" x14ac:dyDescent="0.2"/>
    <row r="6399" customFormat="1" x14ac:dyDescent="0.2"/>
    <row r="6400" customFormat="1" x14ac:dyDescent="0.2"/>
    <row r="6401" customFormat="1" x14ac:dyDescent="0.2"/>
    <row r="6402" customFormat="1" x14ac:dyDescent="0.2"/>
    <row r="6403" customFormat="1" x14ac:dyDescent="0.2"/>
    <row r="6404" customFormat="1" x14ac:dyDescent="0.2"/>
    <row r="6405" customFormat="1" x14ac:dyDescent="0.2"/>
    <row r="6406" customFormat="1" x14ac:dyDescent="0.2"/>
    <row r="6407" customFormat="1" x14ac:dyDescent="0.2"/>
    <row r="6408" customFormat="1" x14ac:dyDescent="0.2"/>
    <row r="6409" customFormat="1" x14ac:dyDescent="0.2"/>
    <row r="6410" customFormat="1" x14ac:dyDescent="0.2"/>
    <row r="6411" customFormat="1" x14ac:dyDescent="0.2"/>
    <row r="6412" customFormat="1" x14ac:dyDescent="0.2"/>
    <row r="6413" customFormat="1" x14ac:dyDescent="0.2"/>
    <row r="6414" customFormat="1" x14ac:dyDescent="0.2"/>
    <row r="6415" customFormat="1" x14ac:dyDescent="0.2"/>
    <row r="6416" customFormat="1" x14ac:dyDescent="0.2"/>
    <row r="6417" customFormat="1" x14ac:dyDescent="0.2"/>
    <row r="6418" customFormat="1" x14ac:dyDescent="0.2"/>
    <row r="6419" customFormat="1" x14ac:dyDescent="0.2"/>
    <row r="6420" customFormat="1" x14ac:dyDescent="0.2"/>
    <row r="6421" customFormat="1" x14ac:dyDescent="0.2"/>
    <row r="6422" customFormat="1" x14ac:dyDescent="0.2"/>
    <row r="6423" customFormat="1" x14ac:dyDescent="0.2"/>
    <row r="6424" customFormat="1" x14ac:dyDescent="0.2"/>
    <row r="6425" customFormat="1" x14ac:dyDescent="0.2"/>
    <row r="6426" customFormat="1" x14ac:dyDescent="0.2"/>
    <row r="6427" customFormat="1" x14ac:dyDescent="0.2"/>
    <row r="6428" customFormat="1" x14ac:dyDescent="0.2"/>
    <row r="6429" customFormat="1" x14ac:dyDescent="0.2"/>
    <row r="6430" customFormat="1" x14ac:dyDescent="0.2"/>
    <row r="6431" customFormat="1" x14ac:dyDescent="0.2"/>
    <row r="6432" customFormat="1" x14ac:dyDescent="0.2"/>
    <row r="6433" customFormat="1" x14ac:dyDescent="0.2"/>
    <row r="6434" customFormat="1" x14ac:dyDescent="0.2"/>
    <row r="6435" customFormat="1" x14ac:dyDescent="0.2"/>
    <row r="6436" customFormat="1" x14ac:dyDescent="0.2"/>
    <row r="6437" customFormat="1" x14ac:dyDescent="0.2"/>
    <row r="6438" customFormat="1" x14ac:dyDescent="0.2"/>
    <row r="6439" customFormat="1" x14ac:dyDescent="0.2"/>
    <row r="6440" customFormat="1" x14ac:dyDescent="0.2"/>
    <row r="6441" customFormat="1" x14ac:dyDescent="0.2"/>
    <row r="6442" customFormat="1" x14ac:dyDescent="0.2"/>
    <row r="6443" customFormat="1" x14ac:dyDescent="0.2"/>
    <row r="6444" customFormat="1" x14ac:dyDescent="0.2"/>
    <row r="6445" customFormat="1" x14ac:dyDescent="0.2"/>
    <row r="6446" customFormat="1" x14ac:dyDescent="0.2"/>
    <row r="6447" customFormat="1" x14ac:dyDescent="0.2"/>
    <row r="6448" customFormat="1" x14ac:dyDescent="0.2"/>
    <row r="6449" customFormat="1" x14ac:dyDescent="0.2"/>
    <row r="6450" customFormat="1" x14ac:dyDescent="0.2"/>
    <row r="6451" customFormat="1" x14ac:dyDescent="0.2"/>
    <row r="6452" customFormat="1" x14ac:dyDescent="0.2"/>
    <row r="6453" customFormat="1" x14ac:dyDescent="0.2"/>
    <row r="6454" customFormat="1" x14ac:dyDescent="0.2"/>
    <row r="6455" customFormat="1" x14ac:dyDescent="0.2"/>
    <row r="6456" customFormat="1" x14ac:dyDescent="0.2"/>
    <row r="6457" customFormat="1" x14ac:dyDescent="0.2"/>
    <row r="6458" customFormat="1" x14ac:dyDescent="0.2"/>
    <row r="6459" customFormat="1" x14ac:dyDescent="0.2"/>
    <row r="6460" customFormat="1" x14ac:dyDescent="0.2"/>
    <row r="6461" customFormat="1" x14ac:dyDescent="0.2"/>
    <row r="6462" customFormat="1" x14ac:dyDescent="0.2"/>
    <row r="6463" customFormat="1" x14ac:dyDescent="0.2"/>
    <row r="6464" customFormat="1" x14ac:dyDescent="0.2"/>
    <row r="6465" customFormat="1" x14ac:dyDescent="0.2"/>
    <row r="6466" customFormat="1" x14ac:dyDescent="0.2"/>
    <row r="6467" customFormat="1" x14ac:dyDescent="0.2"/>
    <row r="6468" customFormat="1" x14ac:dyDescent="0.2"/>
    <row r="6469" customFormat="1" x14ac:dyDescent="0.2"/>
    <row r="6470" customFormat="1" x14ac:dyDescent="0.2"/>
    <row r="6471" customFormat="1" x14ac:dyDescent="0.2"/>
    <row r="6472" customFormat="1" x14ac:dyDescent="0.2"/>
    <row r="6473" customFormat="1" x14ac:dyDescent="0.2"/>
    <row r="6474" customFormat="1" x14ac:dyDescent="0.2"/>
    <row r="6475" customFormat="1" x14ac:dyDescent="0.2"/>
    <row r="6476" customFormat="1" x14ac:dyDescent="0.2"/>
    <row r="6477" customFormat="1" x14ac:dyDescent="0.2"/>
    <row r="6478" customFormat="1" x14ac:dyDescent="0.2"/>
    <row r="6479" customFormat="1" x14ac:dyDescent="0.2"/>
    <row r="6480" customFormat="1" x14ac:dyDescent="0.2"/>
    <row r="6481" customFormat="1" x14ac:dyDescent="0.2"/>
    <row r="6482" customFormat="1" x14ac:dyDescent="0.2"/>
    <row r="6483" customFormat="1" x14ac:dyDescent="0.2"/>
    <row r="6484" customFormat="1" x14ac:dyDescent="0.2"/>
    <row r="6485" customFormat="1" x14ac:dyDescent="0.2"/>
    <row r="6486" customFormat="1" x14ac:dyDescent="0.2"/>
    <row r="6487" customFormat="1" x14ac:dyDescent="0.2"/>
    <row r="6488" customFormat="1" x14ac:dyDescent="0.2"/>
    <row r="6489" customFormat="1" x14ac:dyDescent="0.2"/>
    <row r="6490" customFormat="1" x14ac:dyDescent="0.2"/>
    <row r="6491" customFormat="1" x14ac:dyDescent="0.2"/>
    <row r="6492" customFormat="1" x14ac:dyDescent="0.2"/>
    <row r="6493" customFormat="1" x14ac:dyDescent="0.2"/>
    <row r="6494" customFormat="1" x14ac:dyDescent="0.2"/>
    <row r="6495" customFormat="1" x14ac:dyDescent="0.2"/>
    <row r="6496" customFormat="1" x14ac:dyDescent="0.2"/>
    <row r="6497" customFormat="1" x14ac:dyDescent="0.2"/>
    <row r="6498" customFormat="1" x14ac:dyDescent="0.2"/>
    <row r="6499" customFormat="1" x14ac:dyDescent="0.2"/>
    <row r="6500" customFormat="1" x14ac:dyDescent="0.2"/>
    <row r="6501" customFormat="1" x14ac:dyDescent="0.2"/>
    <row r="6502" customFormat="1" x14ac:dyDescent="0.2"/>
    <row r="6503" customFormat="1" x14ac:dyDescent="0.2"/>
    <row r="6504" customFormat="1" x14ac:dyDescent="0.2"/>
    <row r="6505" customFormat="1" x14ac:dyDescent="0.2"/>
    <row r="6506" customFormat="1" x14ac:dyDescent="0.2"/>
    <row r="6507" customFormat="1" x14ac:dyDescent="0.2"/>
    <row r="6508" customFormat="1" x14ac:dyDescent="0.2"/>
    <row r="6509" customFormat="1" x14ac:dyDescent="0.2"/>
    <row r="6510" customFormat="1" x14ac:dyDescent="0.2"/>
    <row r="6511" customFormat="1" x14ac:dyDescent="0.2"/>
    <row r="6512" customFormat="1" x14ac:dyDescent="0.2"/>
    <row r="6513" customFormat="1" x14ac:dyDescent="0.2"/>
    <row r="6514" customFormat="1" x14ac:dyDescent="0.2"/>
    <row r="6515" customFormat="1" x14ac:dyDescent="0.2"/>
    <row r="6516" customFormat="1" x14ac:dyDescent="0.2"/>
    <row r="6517" customFormat="1" x14ac:dyDescent="0.2"/>
    <row r="6518" customFormat="1" x14ac:dyDescent="0.2"/>
    <row r="6519" customFormat="1" x14ac:dyDescent="0.2"/>
    <row r="6520" customFormat="1" x14ac:dyDescent="0.2"/>
    <row r="6521" customFormat="1" x14ac:dyDescent="0.2"/>
    <row r="6522" customFormat="1" x14ac:dyDescent="0.2"/>
    <row r="6523" customFormat="1" x14ac:dyDescent="0.2"/>
    <row r="6524" customFormat="1" x14ac:dyDescent="0.2"/>
    <row r="6525" customFormat="1" x14ac:dyDescent="0.2"/>
    <row r="6526" customFormat="1" x14ac:dyDescent="0.2"/>
    <row r="6527" customFormat="1" x14ac:dyDescent="0.2"/>
    <row r="6528" customFormat="1" x14ac:dyDescent="0.2"/>
    <row r="6529" customFormat="1" x14ac:dyDescent="0.2"/>
    <row r="6530" customFormat="1" x14ac:dyDescent="0.2"/>
    <row r="6531" customFormat="1" x14ac:dyDescent="0.2"/>
    <row r="6532" customFormat="1" x14ac:dyDescent="0.2"/>
    <row r="6533" customFormat="1" x14ac:dyDescent="0.2"/>
    <row r="6534" customFormat="1" x14ac:dyDescent="0.2"/>
    <row r="6535" customFormat="1" x14ac:dyDescent="0.2"/>
    <row r="6536" customFormat="1" x14ac:dyDescent="0.2"/>
    <row r="6537" customFormat="1" x14ac:dyDescent="0.2"/>
    <row r="6538" customFormat="1" x14ac:dyDescent="0.2"/>
    <row r="6539" customFormat="1" x14ac:dyDescent="0.2"/>
    <row r="6540" customFormat="1" x14ac:dyDescent="0.2"/>
    <row r="6541" customFormat="1" x14ac:dyDescent="0.2"/>
    <row r="6542" customFormat="1" x14ac:dyDescent="0.2"/>
    <row r="6543" customFormat="1" x14ac:dyDescent="0.2"/>
    <row r="6544" customFormat="1" x14ac:dyDescent="0.2"/>
    <row r="6545" customFormat="1" x14ac:dyDescent="0.2"/>
    <row r="6546" customFormat="1" x14ac:dyDescent="0.2"/>
    <row r="6547" customFormat="1" x14ac:dyDescent="0.2"/>
    <row r="6548" customFormat="1" x14ac:dyDescent="0.2"/>
    <row r="6549" customFormat="1" x14ac:dyDescent="0.2"/>
    <row r="6550" customFormat="1" x14ac:dyDescent="0.2"/>
    <row r="6551" customFormat="1" x14ac:dyDescent="0.2"/>
    <row r="6552" customFormat="1" x14ac:dyDescent="0.2"/>
    <row r="6553" customFormat="1" x14ac:dyDescent="0.2"/>
    <row r="6554" customFormat="1" x14ac:dyDescent="0.2"/>
    <row r="6555" customFormat="1" x14ac:dyDescent="0.2"/>
    <row r="6556" customFormat="1" x14ac:dyDescent="0.2"/>
    <row r="6557" customFormat="1" x14ac:dyDescent="0.2"/>
    <row r="6558" customFormat="1" x14ac:dyDescent="0.2"/>
    <row r="6559" customFormat="1" x14ac:dyDescent="0.2"/>
    <row r="6560" customFormat="1" x14ac:dyDescent="0.2"/>
    <row r="6561" customFormat="1" x14ac:dyDescent="0.2"/>
    <row r="6562" customFormat="1" x14ac:dyDescent="0.2"/>
    <row r="6563" customFormat="1" x14ac:dyDescent="0.2"/>
    <row r="6564" customFormat="1" x14ac:dyDescent="0.2"/>
    <row r="6565" customFormat="1" x14ac:dyDescent="0.2"/>
    <row r="6566" customFormat="1" x14ac:dyDescent="0.2"/>
    <row r="6567" customFormat="1" x14ac:dyDescent="0.2"/>
    <row r="6568" customFormat="1" x14ac:dyDescent="0.2"/>
    <row r="6569" customFormat="1" x14ac:dyDescent="0.2"/>
    <row r="6570" customFormat="1" x14ac:dyDescent="0.2"/>
    <row r="6571" customFormat="1" x14ac:dyDescent="0.2"/>
    <row r="6572" customFormat="1" x14ac:dyDescent="0.2"/>
    <row r="6573" customFormat="1" x14ac:dyDescent="0.2"/>
    <row r="6574" customFormat="1" x14ac:dyDescent="0.2"/>
    <row r="6575" customFormat="1" x14ac:dyDescent="0.2"/>
    <row r="6576" customFormat="1" x14ac:dyDescent="0.2"/>
    <row r="6577" customFormat="1" x14ac:dyDescent="0.2"/>
    <row r="6578" customFormat="1" x14ac:dyDescent="0.2"/>
    <row r="6579" customFormat="1" x14ac:dyDescent="0.2"/>
    <row r="6580" customFormat="1" x14ac:dyDescent="0.2"/>
    <row r="6581" customFormat="1" x14ac:dyDescent="0.2"/>
    <row r="6582" customFormat="1" x14ac:dyDescent="0.2"/>
    <row r="6583" customFormat="1" x14ac:dyDescent="0.2"/>
    <row r="6584" customFormat="1" x14ac:dyDescent="0.2"/>
    <row r="6585" customFormat="1" x14ac:dyDescent="0.2"/>
    <row r="6586" customFormat="1" x14ac:dyDescent="0.2"/>
    <row r="6587" customFormat="1" x14ac:dyDescent="0.2"/>
    <row r="6588" customFormat="1" x14ac:dyDescent="0.2"/>
    <row r="6589" customFormat="1" x14ac:dyDescent="0.2"/>
    <row r="6590" customFormat="1" x14ac:dyDescent="0.2"/>
    <row r="6591" customFormat="1" x14ac:dyDescent="0.2"/>
    <row r="6592" customFormat="1" x14ac:dyDescent="0.2"/>
    <row r="6593" customFormat="1" x14ac:dyDescent="0.2"/>
    <row r="6594" customFormat="1" x14ac:dyDescent="0.2"/>
    <row r="6595" customFormat="1" x14ac:dyDescent="0.2"/>
    <row r="6596" customFormat="1" x14ac:dyDescent="0.2"/>
    <row r="6597" customFormat="1" x14ac:dyDescent="0.2"/>
    <row r="6598" customFormat="1" x14ac:dyDescent="0.2"/>
    <row r="6599" customFormat="1" x14ac:dyDescent="0.2"/>
    <row r="6600" customFormat="1" x14ac:dyDescent="0.2"/>
    <row r="6601" customFormat="1" x14ac:dyDescent="0.2"/>
    <row r="6602" customFormat="1" x14ac:dyDescent="0.2"/>
    <row r="6603" customFormat="1" x14ac:dyDescent="0.2"/>
    <row r="6604" customFormat="1" x14ac:dyDescent="0.2"/>
    <row r="6605" customFormat="1" x14ac:dyDescent="0.2"/>
    <row r="6606" customFormat="1" x14ac:dyDescent="0.2"/>
    <row r="6607" customFormat="1" x14ac:dyDescent="0.2"/>
    <row r="6608" customFormat="1" x14ac:dyDescent="0.2"/>
    <row r="6609" customFormat="1" x14ac:dyDescent="0.2"/>
    <row r="6610" customFormat="1" x14ac:dyDescent="0.2"/>
    <row r="6611" customFormat="1" x14ac:dyDescent="0.2"/>
    <row r="6612" customFormat="1" x14ac:dyDescent="0.2"/>
    <row r="6613" customFormat="1" x14ac:dyDescent="0.2"/>
    <row r="6614" customFormat="1" x14ac:dyDescent="0.2"/>
    <row r="6615" customFormat="1" x14ac:dyDescent="0.2"/>
    <row r="6616" customFormat="1" x14ac:dyDescent="0.2"/>
    <row r="6617" customFormat="1" x14ac:dyDescent="0.2"/>
    <row r="6618" customFormat="1" x14ac:dyDescent="0.2"/>
    <row r="6619" customFormat="1" x14ac:dyDescent="0.2"/>
    <row r="6620" customFormat="1" x14ac:dyDescent="0.2"/>
    <row r="6621" customFormat="1" x14ac:dyDescent="0.2"/>
    <row r="6622" customFormat="1" x14ac:dyDescent="0.2"/>
    <row r="6623" customFormat="1" x14ac:dyDescent="0.2"/>
    <row r="6624" customFormat="1" x14ac:dyDescent="0.2"/>
    <row r="6625" customFormat="1" x14ac:dyDescent="0.2"/>
    <row r="6626" customFormat="1" x14ac:dyDescent="0.2"/>
    <row r="6627" customFormat="1" x14ac:dyDescent="0.2"/>
    <row r="6628" customFormat="1" x14ac:dyDescent="0.2"/>
    <row r="6629" customFormat="1" x14ac:dyDescent="0.2"/>
    <row r="6630" customFormat="1" x14ac:dyDescent="0.2"/>
    <row r="6631" customFormat="1" x14ac:dyDescent="0.2"/>
    <row r="6632" customFormat="1" x14ac:dyDescent="0.2"/>
    <row r="6633" customFormat="1" x14ac:dyDescent="0.2"/>
    <row r="6634" customFormat="1" x14ac:dyDescent="0.2"/>
    <row r="6635" customFormat="1" x14ac:dyDescent="0.2"/>
    <row r="6636" customFormat="1" x14ac:dyDescent="0.2"/>
    <row r="6637" customFormat="1" x14ac:dyDescent="0.2"/>
    <row r="6638" customFormat="1" x14ac:dyDescent="0.2"/>
    <row r="6639" customFormat="1" x14ac:dyDescent="0.2"/>
    <row r="6640" customFormat="1" x14ac:dyDescent="0.2"/>
    <row r="6641" customFormat="1" x14ac:dyDescent="0.2"/>
    <row r="6642" customFormat="1" x14ac:dyDescent="0.2"/>
    <row r="6643" customFormat="1" x14ac:dyDescent="0.2"/>
    <row r="6644" customFormat="1" x14ac:dyDescent="0.2"/>
    <row r="6645" customFormat="1" x14ac:dyDescent="0.2"/>
    <row r="6646" customFormat="1" x14ac:dyDescent="0.2"/>
    <row r="6647" customFormat="1" x14ac:dyDescent="0.2"/>
    <row r="6648" customFormat="1" x14ac:dyDescent="0.2"/>
    <row r="6649" customFormat="1" x14ac:dyDescent="0.2"/>
    <row r="6650" customFormat="1" x14ac:dyDescent="0.2"/>
    <row r="6651" customFormat="1" x14ac:dyDescent="0.2"/>
    <row r="6652" customFormat="1" x14ac:dyDescent="0.2"/>
    <row r="6653" customFormat="1" x14ac:dyDescent="0.2"/>
    <row r="6654" customFormat="1" x14ac:dyDescent="0.2"/>
    <row r="6655" customFormat="1" x14ac:dyDescent="0.2"/>
    <row r="6656" customFormat="1" x14ac:dyDescent="0.2"/>
    <row r="6657" customFormat="1" x14ac:dyDescent="0.2"/>
    <row r="6658" customFormat="1" x14ac:dyDescent="0.2"/>
    <row r="6659" customFormat="1" x14ac:dyDescent="0.2"/>
    <row r="6660" customFormat="1" x14ac:dyDescent="0.2"/>
    <row r="6661" customFormat="1" x14ac:dyDescent="0.2"/>
    <row r="6662" customFormat="1" x14ac:dyDescent="0.2"/>
    <row r="6663" customFormat="1" x14ac:dyDescent="0.2"/>
    <row r="6664" customFormat="1" x14ac:dyDescent="0.2"/>
    <row r="6665" customFormat="1" x14ac:dyDescent="0.2"/>
    <row r="6666" customFormat="1" x14ac:dyDescent="0.2"/>
    <row r="6667" customFormat="1" x14ac:dyDescent="0.2"/>
    <row r="6668" customFormat="1" x14ac:dyDescent="0.2"/>
    <row r="6669" customFormat="1" x14ac:dyDescent="0.2"/>
    <row r="6670" customFormat="1" x14ac:dyDescent="0.2"/>
    <row r="6671" customFormat="1" x14ac:dyDescent="0.2"/>
    <row r="6672" customFormat="1" x14ac:dyDescent="0.2"/>
    <row r="6673" customFormat="1" x14ac:dyDescent="0.2"/>
    <row r="6674" customFormat="1" x14ac:dyDescent="0.2"/>
    <row r="6675" customFormat="1" x14ac:dyDescent="0.2"/>
    <row r="6676" customFormat="1" x14ac:dyDescent="0.2"/>
    <row r="6677" customFormat="1" x14ac:dyDescent="0.2"/>
    <row r="6678" customFormat="1" x14ac:dyDescent="0.2"/>
    <row r="6679" customFormat="1" x14ac:dyDescent="0.2"/>
    <row r="6680" customFormat="1" x14ac:dyDescent="0.2"/>
    <row r="6681" customFormat="1" x14ac:dyDescent="0.2"/>
    <row r="6682" customFormat="1" x14ac:dyDescent="0.2"/>
    <row r="6683" customFormat="1" x14ac:dyDescent="0.2"/>
    <row r="6684" customFormat="1" x14ac:dyDescent="0.2"/>
    <row r="6685" customFormat="1" x14ac:dyDescent="0.2"/>
    <row r="6686" customFormat="1" x14ac:dyDescent="0.2"/>
    <row r="6687" customFormat="1" x14ac:dyDescent="0.2"/>
    <row r="6688" customFormat="1" x14ac:dyDescent="0.2"/>
    <row r="6689" customFormat="1" x14ac:dyDescent="0.2"/>
    <row r="6690" customFormat="1" x14ac:dyDescent="0.2"/>
    <row r="6691" customFormat="1" x14ac:dyDescent="0.2"/>
    <row r="6692" customFormat="1" x14ac:dyDescent="0.2"/>
    <row r="6693" customFormat="1" x14ac:dyDescent="0.2"/>
    <row r="6694" customFormat="1" x14ac:dyDescent="0.2"/>
    <row r="6695" customFormat="1" x14ac:dyDescent="0.2"/>
    <row r="6696" customFormat="1" x14ac:dyDescent="0.2"/>
    <row r="6697" customFormat="1" x14ac:dyDescent="0.2"/>
    <row r="6698" customFormat="1" x14ac:dyDescent="0.2"/>
    <row r="6699" customFormat="1" x14ac:dyDescent="0.2"/>
    <row r="6700" customFormat="1" x14ac:dyDescent="0.2"/>
    <row r="6701" customFormat="1" x14ac:dyDescent="0.2"/>
    <row r="6702" customFormat="1" x14ac:dyDescent="0.2"/>
    <row r="6703" customFormat="1" x14ac:dyDescent="0.2"/>
    <row r="6704" customFormat="1" x14ac:dyDescent="0.2"/>
    <row r="6705" customFormat="1" x14ac:dyDescent="0.2"/>
    <row r="6706" customFormat="1" x14ac:dyDescent="0.2"/>
    <row r="6707" customFormat="1" x14ac:dyDescent="0.2"/>
    <row r="6708" customFormat="1" x14ac:dyDescent="0.2"/>
    <row r="6709" customFormat="1" x14ac:dyDescent="0.2"/>
    <row r="6710" customFormat="1" x14ac:dyDescent="0.2"/>
    <row r="6711" customFormat="1" x14ac:dyDescent="0.2"/>
    <row r="6712" customFormat="1" x14ac:dyDescent="0.2"/>
    <row r="6713" customFormat="1" x14ac:dyDescent="0.2"/>
    <row r="6714" customFormat="1" x14ac:dyDescent="0.2"/>
    <row r="6715" customFormat="1" x14ac:dyDescent="0.2"/>
    <row r="6716" customFormat="1" x14ac:dyDescent="0.2"/>
    <row r="6717" customFormat="1" x14ac:dyDescent="0.2"/>
    <row r="6718" customFormat="1" x14ac:dyDescent="0.2"/>
    <row r="6719" customFormat="1" x14ac:dyDescent="0.2"/>
    <row r="6720" customFormat="1" x14ac:dyDescent="0.2"/>
    <row r="6721" customFormat="1" x14ac:dyDescent="0.2"/>
    <row r="6722" customFormat="1" x14ac:dyDescent="0.2"/>
    <row r="6723" customFormat="1" x14ac:dyDescent="0.2"/>
    <row r="6724" customFormat="1" x14ac:dyDescent="0.2"/>
    <row r="6725" customFormat="1" x14ac:dyDescent="0.2"/>
    <row r="6726" customFormat="1" x14ac:dyDescent="0.2"/>
    <row r="6727" customFormat="1" x14ac:dyDescent="0.2"/>
    <row r="6728" customFormat="1" x14ac:dyDescent="0.2"/>
    <row r="6729" customFormat="1" x14ac:dyDescent="0.2"/>
    <row r="6730" customFormat="1" x14ac:dyDescent="0.2"/>
    <row r="6731" customFormat="1" x14ac:dyDescent="0.2"/>
    <row r="6732" customFormat="1" x14ac:dyDescent="0.2"/>
    <row r="6733" customFormat="1" x14ac:dyDescent="0.2"/>
    <row r="6734" customFormat="1" x14ac:dyDescent="0.2"/>
    <row r="6735" customFormat="1" x14ac:dyDescent="0.2"/>
    <row r="6736" customFormat="1" x14ac:dyDescent="0.2"/>
    <row r="6737" customFormat="1" x14ac:dyDescent="0.2"/>
    <row r="6738" customFormat="1" x14ac:dyDescent="0.2"/>
    <row r="6739" customFormat="1" x14ac:dyDescent="0.2"/>
    <row r="6740" customFormat="1" x14ac:dyDescent="0.2"/>
    <row r="6741" customFormat="1" x14ac:dyDescent="0.2"/>
    <row r="6742" customFormat="1" x14ac:dyDescent="0.2"/>
    <row r="6743" customFormat="1" x14ac:dyDescent="0.2"/>
    <row r="6744" customFormat="1" x14ac:dyDescent="0.2"/>
    <row r="6745" customFormat="1" x14ac:dyDescent="0.2"/>
    <row r="6746" customFormat="1" x14ac:dyDescent="0.2"/>
    <row r="6747" customFormat="1" x14ac:dyDescent="0.2"/>
    <row r="6748" customFormat="1" x14ac:dyDescent="0.2"/>
    <row r="6749" customFormat="1" x14ac:dyDescent="0.2"/>
    <row r="6750" customFormat="1" x14ac:dyDescent="0.2"/>
    <row r="6751" customFormat="1" x14ac:dyDescent="0.2"/>
    <row r="6752" customFormat="1" x14ac:dyDescent="0.2"/>
    <row r="6753" customFormat="1" x14ac:dyDescent="0.2"/>
    <row r="6754" customFormat="1" x14ac:dyDescent="0.2"/>
    <row r="6755" customFormat="1" x14ac:dyDescent="0.2"/>
    <row r="6756" customFormat="1" x14ac:dyDescent="0.2"/>
    <row r="6757" customFormat="1" x14ac:dyDescent="0.2"/>
    <row r="6758" customFormat="1" x14ac:dyDescent="0.2"/>
    <row r="6759" customFormat="1" x14ac:dyDescent="0.2"/>
    <row r="6760" customFormat="1" x14ac:dyDescent="0.2"/>
    <row r="6761" customFormat="1" x14ac:dyDescent="0.2"/>
    <row r="6762" customFormat="1" x14ac:dyDescent="0.2"/>
    <row r="6763" customFormat="1" x14ac:dyDescent="0.2"/>
    <row r="6764" customFormat="1" x14ac:dyDescent="0.2"/>
    <row r="6765" customFormat="1" x14ac:dyDescent="0.2"/>
    <row r="6766" customFormat="1" x14ac:dyDescent="0.2"/>
    <row r="6767" customFormat="1" x14ac:dyDescent="0.2"/>
    <row r="6768" customFormat="1" x14ac:dyDescent="0.2"/>
    <row r="6769" customFormat="1" x14ac:dyDescent="0.2"/>
    <row r="6770" customFormat="1" x14ac:dyDescent="0.2"/>
    <row r="6771" customFormat="1" x14ac:dyDescent="0.2"/>
    <row r="6772" customFormat="1" x14ac:dyDescent="0.2"/>
    <row r="6773" customFormat="1" x14ac:dyDescent="0.2"/>
    <row r="6774" customFormat="1" x14ac:dyDescent="0.2"/>
    <row r="6775" customFormat="1" x14ac:dyDescent="0.2"/>
    <row r="6776" customFormat="1" x14ac:dyDescent="0.2"/>
    <row r="6777" customFormat="1" x14ac:dyDescent="0.2"/>
    <row r="6778" customFormat="1" x14ac:dyDescent="0.2"/>
    <row r="6779" customFormat="1" x14ac:dyDescent="0.2"/>
    <row r="6780" customFormat="1" x14ac:dyDescent="0.2"/>
    <row r="6781" customFormat="1" x14ac:dyDescent="0.2"/>
    <row r="6782" customFormat="1" x14ac:dyDescent="0.2"/>
    <row r="6783" customFormat="1" x14ac:dyDescent="0.2"/>
    <row r="6784" customFormat="1" x14ac:dyDescent="0.2"/>
    <row r="6785" customFormat="1" x14ac:dyDescent="0.2"/>
    <row r="6786" customFormat="1" x14ac:dyDescent="0.2"/>
    <row r="6787" customFormat="1" x14ac:dyDescent="0.2"/>
    <row r="6788" customFormat="1" x14ac:dyDescent="0.2"/>
    <row r="6789" customFormat="1" x14ac:dyDescent="0.2"/>
    <row r="6790" customFormat="1" x14ac:dyDescent="0.2"/>
    <row r="6791" customFormat="1" x14ac:dyDescent="0.2"/>
    <row r="6792" customFormat="1" x14ac:dyDescent="0.2"/>
    <row r="6793" customFormat="1" x14ac:dyDescent="0.2"/>
    <row r="6794" customFormat="1" x14ac:dyDescent="0.2"/>
    <row r="6795" customFormat="1" x14ac:dyDescent="0.2"/>
    <row r="6796" customFormat="1" x14ac:dyDescent="0.2"/>
    <row r="6797" customFormat="1" x14ac:dyDescent="0.2"/>
    <row r="6798" customFormat="1" x14ac:dyDescent="0.2"/>
    <row r="6799" customFormat="1" x14ac:dyDescent="0.2"/>
    <row r="6800" customFormat="1" x14ac:dyDescent="0.2"/>
    <row r="6801" customFormat="1" x14ac:dyDescent="0.2"/>
    <row r="6802" customFormat="1" x14ac:dyDescent="0.2"/>
    <row r="6803" customFormat="1" x14ac:dyDescent="0.2"/>
    <row r="6804" customFormat="1" x14ac:dyDescent="0.2"/>
    <row r="6805" customFormat="1" x14ac:dyDescent="0.2"/>
    <row r="6806" customFormat="1" x14ac:dyDescent="0.2"/>
    <row r="6807" customFormat="1" x14ac:dyDescent="0.2"/>
    <row r="6808" customFormat="1" x14ac:dyDescent="0.2"/>
    <row r="6809" customFormat="1" x14ac:dyDescent="0.2"/>
    <row r="6810" customFormat="1" x14ac:dyDescent="0.2"/>
    <row r="6811" customFormat="1" x14ac:dyDescent="0.2"/>
    <row r="6812" customFormat="1" x14ac:dyDescent="0.2"/>
    <row r="6813" customFormat="1" x14ac:dyDescent="0.2"/>
    <row r="6814" customFormat="1" x14ac:dyDescent="0.2"/>
    <row r="6815" customFormat="1" x14ac:dyDescent="0.2"/>
    <row r="6816" customFormat="1" x14ac:dyDescent="0.2"/>
    <row r="6817" customFormat="1" x14ac:dyDescent="0.2"/>
    <row r="6818" customFormat="1" x14ac:dyDescent="0.2"/>
    <row r="6819" customFormat="1" x14ac:dyDescent="0.2"/>
    <row r="6820" customFormat="1" x14ac:dyDescent="0.2"/>
    <row r="6821" customFormat="1" x14ac:dyDescent="0.2"/>
    <row r="6822" customFormat="1" x14ac:dyDescent="0.2"/>
    <row r="6823" customFormat="1" x14ac:dyDescent="0.2"/>
    <row r="6824" customFormat="1" x14ac:dyDescent="0.2"/>
    <row r="6825" customFormat="1" x14ac:dyDescent="0.2"/>
    <row r="6826" customFormat="1" x14ac:dyDescent="0.2"/>
    <row r="6827" customFormat="1" x14ac:dyDescent="0.2"/>
    <row r="6828" customFormat="1" x14ac:dyDescent="0.2"/>
    <row r="6829" customFormat="1" x14ac:dyDescent="0.2"/>
    <row r="6830" customFormat="1" x14ac:dyDescent="0.2"/>
    <row r="6831" customFormat="1" x14ac:dyDescent="0.2"/>
    <row r="6832" customFormat="1" x14ac:dyDescent="0.2"/>
    <row r="6833" customFormat="1" x14ac:dyDescent="0.2"/>
    <row r="6834" customFormat="1" x14ac:dyDescent="0.2"/>
    <row r="6835" customFormat="1" x14ac:dyDescent="0.2"/>
    <row r="6836" customFormat="1" x14ac:dyDescent="0.2"/>
    <row r="6837" customFormat="1" x14ac:dyDescent="0.2"/>
    <row r="6838" customFormat="1" x14ac:dyDescent="0.2"/>
    <row r="6839" customFormat="1" x14ac:dyDescent="0.2"/>
    <row r="6840" customFormat="1" x14ac:dyDescent="0.2"/>
    <row r="6841" customFormat="1" x14ac:dyDescent="0.2"/>
    <row r="6842" customFormat="1" x14ac:dyDescent="0.2"/>
    <row r="6843" customFormat="1" x14ac:dyDescent="0.2"/>
    <row r="6844" customFormat="1" x14ac:dyDescent="0.2"/>
    <row r="6845" customFormat="1" x14ac:dyDescent="0.2"/>
    <row r="6846" customFormat="1" x14ac:dyDescent="0.2"/>
    <row r="6847" customFormat="1" x14ac:dyDescent="0.2"/>
  </sheetData>
  <phoneticPr fontId="9" type="noConversion"/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B3"/>
  <sheetViews>
    <sheetView showGridLines="0" zoomScaleNormal="100" workbookViewId="0">
      <selection activeCell="B1" sqref="B1"/>
    </sheetView>
  </sheetViews>
  <sheetFormatPr baseColWidth="10" defaultColWidth="8.6640625" defaultRowHeight="15" x14ac:dyDescent="0.2"/>
  <cols>
    <col min="1" max="1" width="18" customWidth="1"/>
    <col min="2" max="2" width="12.6640625" customWidth="1"/>
  </cols>
  <sheetData>
    <row r="1" spans="1:2" x14ac:dyDescent="0.2">
      <c r="A1" s="7" t="s">
        <v>456</v>
      </c>
      <c r="B1" s="8">
        <v>46253</v>
      </c>
    </row>
    <row r="3" spans="1:2" x14ac:dyDescent="0.2">
      <c r="A3" s="2" t="s">
        <v>457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B20"/>
  <sheetViews>
    <sheetView showGridLines="0" topLeftCell="A8" zoomScaleNormal="100" workbookViewId="0">
      <selection activeCell="A17" sqref="A17"/>
    </sheetView>
  </sheetViews>
  <sheetFormatPr baseColWidth="10" defaultColWidth="8.6640625" defaultRowHeight="15" x14ac:dyDescent="0.2"/>
  <cols>
    <col min="1" max="1" width="157.33203125" bestFit="1" customWidth="1"/>
    <col min="2" max="2" width="5.83203125" bestFit="1" customWidth="1"/>
  </cols>
  <sheetData>
    <row r="1" spans="1:2" ht="18" x14ac:dyDescent="0.2">
      <c r="A1" s="9" t="s">
        <v>458</v>
      </c>
    </row>
    <row r="2" spans="1:2" x14ac:dyDescent="0.2">
      <c r="A2" s="2" t="s">
        <v>459</v>
      </c>
    </row>
    <row r="4" spans="1:2" x14ac:dyDescent="0.2">
      <c r="A4" s="16" t="s">
        <v>26</v>
      </c>
      <c r="B4" t="s">
        <v>487</v>
      </c>
    </row>
    <row r="5" spans="1:2" x14ac:dyDescent="0.2">
      <c r="A5" s="17" t="s">
        <v>346</v>
      </c>
      <c r="B5" s="27">
        <v>5</v>
      </c>
    </row>
    <row r="6" spans="1:2" x14ac:dyDescent="0.2">
      <c r="A6" s="17" t="s">
        <v>130</v>
      </c>
      <c r="B6" s="27">
        <v>17</v>
      </c>
    </row>
    <row r="7" spans="1:2" x14ac:dyDescent="0.2">
      <c r="A7" s="17" t="s">
        <v>170</v>
      </c>
      <c r="B7" s="27">
        <v>2</v>
      </c>
    </row>
    <row r="8" spans="1:2" x14ac:dyDescent="0.2">
      <c r="A8" s="17" t="s">
        <v>72</v>
      </c>
      <c r="B8" s="27">
        <v>42</v>
      </c>
    </row>
    <row r="9" spans="1:2" x14ac:dyDescent="0.2">
      <c r="A9" s="17" t="s">
        <v>48</v>
      </c>
      <c r="B9" s="27">
        <v>3</v>
      </c>
    </row>
    <row r="10" spans="1:2" x14ac:dyDescent="0.2">
      <c r="A10" s="17" t="s">
        <v>378</v>
      </c>
      <c r="B10" s="27">
        <v>1</v>
      </c>
    </row>
    <row r="11" spans="1:2" x14ac:dyDescent="0.2">
      <c r="A11" s="17" t="s">
        <v>203</v>
      </c>
      <c r="B11" s="27">
        <v>2</v>
      </c>
    </row>
    <row r="12" spans="1:2" x14ac:dyDescent="0.2">
      <c r="A12" s="17" t="s">
        <v>483</v>
      </c>
      <c r="B12" s="27">
        <v>1</v>
      </c>
    </row>
    <row r="13" spans="1:2" x14ac:dyDescent="0.2">
      <c r="A13" s="17" t="s">
        <v>101</v>
      </c>
      <c r="B13" s="27">
        <v>73</v>
      </c>
    </row>
    <row r="14" spans="1:2" x14ac:dyDescent="0.2">
      <c r="A14" s="17" t="s">
        <v>63</v>
      </c>
      <c r="B14" s="27">
        <v>248</v>
      </c>
    </row>
    <row r="15" spans="1:2" x14ac:dyDescent="0.2">
      <c r="A15" s="17" t="s">
        <v>415</v>
      </c>
      <c r="B15" s="27">
        <v>1</v>
      </c>
    </row>
    <row r="16" spans="1:2" x14ac:dyDescent="0.2">
      <c r="A16" s="17" t="s">
        <v>196</v>
      </c>
      <c r="B16" s="27">
        <v>1</v>
      </c>
    </row>
    <row r="17" spans="1:2" x14ac:dyDescent="0.2">
      <c r="A17" s="17" t="s">
        <v>116</v>
      </c>
      <c r="B17" s="27">
        <v>9</v>
      </c>
    </row>
    <row r="18" spans="1:2" x14ac:dyDescent="0.2">
      <c r="A18" s="17" t="s">
        <v>214</v>
      </c>
      <c r="B18" s="27">
        <v>3</v>
      </c>
    </row>
    <row r="19" spans="1:2" x14ac:dyDescent="0.2">
      <c r="A19" s="17" t="s">
        <v>460</v>
      </c>
      <c r="B19" s="27">
        <v>4</v>
      </c>
    </row>
    <row r="20" spans="1:2" x14ac:dyDescent="0.2">
      <c r="A20" s="17" t="s">
        <v>477</v>
      </c>
      <c r="B20" s="27">
        <v>412</v>
      </c>
    </row>
  </sheetData>
  <pageMargins left="0.75" right="0.75" top="1" bottom="1" header="0.511811023622047" footer="0.511811023622047"/>
  <pageSetup paperSize="9" orientation="portrait" horizontalDpi="300" verticalDpi="30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B19"/>
  <sheetViews>
    <sheetView showGridLines="0" zoomScaleNormal="100" workbookViewId="0">
      <selection activeCell="A7" sqref="A7:B7"/>
      <pivotSelection pane="bottomRight" showHeader="1" extendable="1" start="2" max="15" activeRow="6" click="1" r:id="rId1">
        <pivotArea dataOnly="0" fieldPosition="0">
          <references count="1">
            <reference field="5" count="1">
              <x v="2"/>
            </reference>
          </references>
        </pivotArea>
      </pivotSelection>
    </sheetView>
  </sheetViews>
  <sheetFormatPr baseColWidth="10" defaultColWidth="8.6640625" defaultRowHeight="15" x14ac:dyDescent="0.2"/>
  <cols>
    <col min="1" max="1" width="50.5" bestFit="1" customWidth="1"/>
    <col min="2" max="2" width="5.83203125" bestFit="1" customWidth="1"/>
  </cols>
  <sheetData>
    <row r="1" spans="1:2" ht="18" x14ac:dyDescent="0.2">
      <c r="A1" s="9" t="s">
        <v>461</v>
      </c>
    </row>
    <row r="2" spans="1:2" x14ac:dyDescent="0.2">
      <c r="A2" s="2" t="s">
        <v>462</v>
      </c>
    </row>
    <row r="4" spans="1:2" x14ac:dyDescent="0.2">
      <c r="A4" s="16" t="s">
        <v>24</v>
      </c>
      <c r="B4" t="s">
        <v>487</v>
      </c>
    </row>
    <row r="5" spans="1:2" x14ac:dyDescent="0.2">
      <c r="A5" s="17" t="s">
        <v>285</v>
      </c>
      <c r="B5" s="27">
        <v>2</v>
      </c>
    </row>
    <row r="6" spans="1:2" x14ac:dyDescent="0.2">
      <c r="A6" s="17" t="s">
        <v>385</v>
      </c>
      <c r="B6" s="27">
        <v>19</v>
      </c>
    </row>
    <row r="7" spans="1:2" x14ac:dyDescent="0.2">
      <c r="A7" s="17" t="s">
        <v>86</v>
      </c>
      <c r="B7" s="27">
        <v>60</v>
      </c>
    </row>
    <row r="8" spans="1:2" x14ac:dyDescent="0.2">
      <c r="A8" s="17" t="s">
        <v>46</v>
      </c>
      <c r="B8" s="27">
        <v>64</v>
      </c>
    </row>
    <row r="9" spans="1:2" x14ac:dyDescent="0.2">
      <c r="A9" s="17" t="s">
        <v>70</v>
      </c>
      <c r="B9" s="27">
        <v>88</v>
      </c>
    </row>
    <row r="10" spans="1:2" x14ac:dyDescent="0.2">
      <c r="A10" s="17" t="s">
        <v>87</v>
      </c>
      <c r="B10" s="27">
        <v>39</v>
      </c>
    </row>
    <row r="11" spans="1:2" x14ac:dyDescent="0.2">
      <c r="A11" s="17" t="s">
        <v>83</v>
      </c>
      <c r="B11" s="27">
        <v>3</v>
      </c>
    </row>
    <row r="12" spans="1:2" x14ac:dyDescent="0.2">
      <c r="A12" s="17" t="s">
        <v>81</v>
      </c>
      <c r="B12" s="27">
        <v>6</v>
      </c>
    </row>
    <row r="13" spans="1:2" x14ac:dyDescent="0.2">
      <c r="A13" s="17" t="s">
        <v>67</v>
      </c>
      <c r="B13" s="27">
        <v>32</v>
      </c>
    </row>
    <row r="14" spans="1:2" x14ac:dyDescent="0.2">
      <c r="A14" s="17" t="s">
        <v>78</v>
      </c>
      <c r="B14" s="27">
        <v>26</v>
      </c>
    </row>
    <row r="15" spans="1:2" x14ac:dyDescent="0.2">
      <c r="A15" s="17" t="s">
        <v>79</v>
      </c>
      <c r="B15" s="27">
        <v>39</v>
      </c>
    </row>
    <row r="16" spans="1:2" x14ac:dyDescent="0.2">
      <c r="A16" s="17" t="s">
        <v>85</v>
      </c>
      <c r="B16" s="27">
        <v>9</v>
      </c>
    </row>
    <row r="17" spans="1:2" x14ac:dyDescent="0.2">
      <c r="A17" s="17" t="s">
        <v>419</v>
      </c>
      <c r="B17" s="27">
        <v>1</v>
      </c>
    </row>
    <row r="18" spans="1:2" x14ac:dyDescent="0.2">
      <c r="A18" s="17" t="s">
        <v>84</v>
      </c>
      <c r="B18" s="27">
        <v>24</v>
      </c>
    </row>
    <row r="19" spans="1:2" x14ac:dyDescent="0.2">
      <c r="A19" s="17" t="s">
        <v>477</v>
      </c>
      <c r="B19" s="27">
        <v>412</v>
      </c>
    </row>
  </sheetData>
  <pageMargins left="0.75" right="0.75" top="1" bottom="1" header="0.511811023622047" footer="0.511811023622047"/>
  <pageSetup paperSize="9" orientation="portrait" horizontalDpi="300" verticalDpi="30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B9"/>
  <sheetViews>
    <sheetView showGridLines="0" zoomScaleNormal="100" workbookViewId="0">
      <selection activeCell="A4" sqref="A4"/>
    </sheetView>
  </sheetViews>
  <sheetFormatPr baseColWidth="10" defaultColWidth="8.6640625" defaultRowHeight="15" x14ac:dyDescent="0.2"/>
  <cols>
    <col min="1" max="1" width="12.1640625" bestFit="1" customWidth="1"/>
    <col min="2" max="2" width="21.1640625" bestFit="1" customWidth="1"/>
    <col min="3" max="3" width="10" customWidth="1"/>
  </cols>
  <sheetData>
    <row r="1" spans="1:2" ht="18" x14ac:dyDescent="0.2">
      <c r="A1" s="9" t="s">
        <v>463</v>
      </c>
    </row>
    <row r="2" spans="1:2" x14ac:dyDescent="0.2">
      <c r="A2" s="2" t="s">
        <v>464</v>
      </c>
    </row>
    <row r="4" spans="1:2" x14ac:dyDescent="0.2">
      <c r="A4" s="16" t="s">
        <v>479</v>
      </c>
      <c r="B4" t="s">
        <v>480</v>
      </c>
    </row>
    <row r="5" spans="1:2" x14ac:dyDescent="0.2">
      <c r="A5" s="17" t="s">
        <v>62</v>
      </c>
      <c r="B5" s="27">
        <v>139</v>
      </c>
    </row>
    <row r="6" spans="1:2" x14ac:dyDescent="0.2">
      <c r="A6" s="17" t="s">
        <v>77</v>
      </c>
      <c r="B6" s="27">
        <v>46</v>
      </c>
    </row>
    <row r="7" spans="1:2" x14ac:dyDescent="0.2">
      <c r="A7" s="17" t="s">
        <v>47</v>
      </c>
      <c r="B7" s="27">
        <v>166</v>
      </c>
    </row>
    <row r="8" spans="1:2" x14ac:dyDescent="0.2">
      <c r="A8" s="17" t="s">
        <v>71</v>
      </c>
      <c r="B8" s="27">
        <v>61</v>
      </c>
    </row>
    <row r="9" spans="1:2" x14ac:dyDescent="0.2">
      <c r="A9" s="17" t="s">
        <v>477</v>
      </c>
      <c r="B9" s="27">
        <v>412</v>
      </c>
    </row>
  </sheetData>
  <pageMargins left="0.75" right="0.75" top="1" bottom="1" header="0.511811023622047" footer="0.511811023622047"/>
  <pageSetup paperSize="9" orientation="portrait" horizontalDpi="300" verticalDpi="30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A1:F21"/>
  <sheetViews>
    <sheetView showGridLines="0" zoomScaleNormal="100" workbookViewId="0">
      <selection activeCell="I41" sqref="I41"/>
    </sheetView>
  </sheetViews>
  <sheetFormatPr baseColWidth="10" defaultColWidth="8.6640625" defaultRowHeight="15" x14ac:dyDescent="0.2"/>
  <cols>
    <col min="1" max="1" width="157.33203125" bestFit="1" customWidth="1"/>
    <col min="2" max="2" width="14.83203125" bestFit="1" customWidth="1"/>
    <col min="3" max="3" width="5" bestFit="1" customWidth="1"/>
    <col min="4" max="4" width="6.5" bestFit="1" customWidth="1"/>
    <col min="5" max="5" width="9.33203125" bestFit="1" customWidth="1"/>
    <col min="6" max="7" width="10" bestFit="1" customWidth="1"/>
  </cols>
  <sheetData>
    <row r="1" spans="1:6" ht="18" x14ac:dyDescent="0.2">
      <c r="A1" s="9" t="s">
        <v>465</v>
      </c>
    </row>
    <row r="2" spans="1:6" x14ac:dyDescent="0.2">
      <c r="A2" s="2" t="s">
        <v>466</v>
      </c>
    </row>
    <row r="4" spans="1:6" x14ac:dyDescent="0.2">
      <c r="A4" s="16" t="s">
        <v>489</v>
      </c>
      <c r="B4" s="16" t="s">
        <v>488</v>
      </c>
    </row>
    <row r="5" spans="1:6" x14ac:dyDescent="0.2">
      <c r="A5" s="16" t="s">
        <v>479</v>
      </c>
      <c r="B5" t="s">
        <v>62</v>
      </c>
      <c r="C5" t="s">
        <v>77</v>
      </c>
      <c r="D5" t="s">
        <v>47</v>
      </c>
      <c r="E5" t="s">
        <v>71</v>
      </c>
      <c r="F5" t="s">
        <v>477</v>
      </c>
    </row>
    <row r="6" spans="1:6" x14ac:dyDescent="0.2">
      <c r="A6" s="17" t="s">
        <v>346</v>
      </c>
      <c r="B6" s="27">
        <v>2</v>
      </c>
      <c r="C6" s="27"/>
      <c r="D6" s="27">
        <v>3</v>
      </c>
      <c r="E6" s="27"/>
      <c r="F6" s="27">
        <v>5</v>
      </c>
    </row>
    <row r="7" spans="1:6" x14ac:dyDescent="0.2">
      <c r="A7" s="17" t="s">
        <v>130</v>
      </c>
      <c r="B7" s="27">
        <v>3</v>
      </c>
      <c r="C7" s="27"/>
      <c r="D7" s="27">
        <v>14</v>
      </c>
      <c r="E7" s="27"/>
      <c r="F7" s="27">
        <v>17</v>
      </c>
    </row>
    <row r="8" spans="1:6" x14ac:dyDescent="0.2">
      <c r="A8" s="17" t="s">
        <v>170</v>
      </c>
      <c r="B8" s="27"/>
      <c r="C8" s="27"/>
      <c r="D8" s="27"/>
      <c r="E8" s="27">
        <v>2</v>
      </c>
      <c r="F8" s="27">
        <v>2</v>
      </c>
    </row>
    <row r="9" spans="1:6" x14ac:dyDescent="0.2">
      <c r="A9" s="17" t="s">
        <v>72</v>
      </c>
      <c r="B9" s="27">
        <v>6</v>
      </c>
      <c r="C9" s="27">
        <v>4</v>
      </c>
      <c r="D9" s="27">
        <v>23</v>
      </c>
      <c r="E9" s="27">
        <v>9</v>
      </c>
      <c r="F9" s="27">
        <v>42</v>
      </c>
    </row>
    <row r="10" spans="1:6" x14ac:dyDescent="0.2">
      <c r="A10" s="17" t="s">
        <v>48</v>
      </c>
      <c r="B10" s="27"/>
      <c r="C10" s="27"/>
      <c r="D10" s="27">
        <v>3</v>
      </c>
      <c r="E10" s="27"/>
      <c r="F10" s="27">
        <v>3</v>
      </c>
    </row>
    <row r="11" spans="1:6" x14ac:dyDescent="0.2">
      <c r="A11" s="17" t="s">
        <v>378</v>
      </c>
      <c r="B11" s="27"/>
      <c r="C11" s="27"/>
      <c r="D11" s="27">
        <v>1</v>
      </c>
      <c r="E11" s="27"/>
      <c r="F11" s="27">
        <v>1</v>
      </c>
    </row>
    <row r="12" spans="1:6" x14ac:dyDescent="0.2">
      <c r="A12" s="17" t="s">
        <v>203</v>
      </c>
      <c r="B12" s="27">
        <v>1</v>
      </c>
      <c r="C12" s="27"/>
      <c r="D12" s="27">
        <v>1</v>
      </c>
      <c r="E12" s="27"/>
      <c r="F12" s="27">
        <v>2</v>
      </c>
    </row>
    <row r="13" spans="1:6" x14ac:dyDescent="0.2">
      <c r="A13" s="17" t="s">
        <v>483</v>
      </c>
      <c r="B13" s="27"/>
      <c r="C13" s="27"/>
      <c r="D13" s="27">
        <v>1</v>
      </c>
      <c r="E13" s="27"/>
      <c r="F13" s="27">
        <v>1</v>
      </c>
    </row>
    <row r="14" spans="1:6" x14ac:dyDescent="0.2">
      <c r="A14" s="17" t="s">
        <v>101</v>
      </c>
      <c r="B14" s="27">
        <v>23</v>
      </c>
      <c r="C14" s="27">
        <v>20</v>
      </c>
      <c r="D14" s="27">
        <v>19</v>
      </c>
      <c r="E14" s="27">
        <v>11</v>
      </c>
      <c r="F14" s="27">
        <v>73</v>
      </c>
    </row>
    <row r="15" spans="1:6" x14ac:dyDescent="0.2">
      <c r="A15" s="17" t="s">
        <v>63</v>
      </c>
      <c r="B15" s="27">
        <v>99</v>
      </c>
      <c r="C15" s="27">
        <v>22</v>
      </c>
      <c r="D15" s="27">
        <v>89</v>
      </c>
      <c r="E15" s="27">
        <v>38</v>
      </c>
      <c r="F15" s="27">
        <v>248</v>
      </c>
    </row>
    <row r="16" spans="1:6" x14ac:dyDescent="0.2">
      <c r="A16" s="17" t="s">
        <v>415</v>
      </c>
      <c r="B16" s="27"/>
      <c r="C16" s="27"/>
      <c r="D16" s="27">
        <v>1</v>
      </c>
      <c r="E16" s="27"/>
      <c r="F16" s="27">
        <v>1</v>
      </c>
    </row>
    <row r="17" spans="1:6" x14ac:dyDescent="0.2">
      <c r="A17" s="17" t="s">
        <v>196</v>
      </c>
      <c r="B17" s="27"/>
      <c r="C17" s="27"/>
      <c r="D17" s="27">
        <v>1</v>
      </c>
      <c r="E17" s="27"/>
      <c r="F17" s="27">
        <v>1</v>
      </c>
    </row>
    <row r="18" spans="1:6" x14ac:dyDescent="0.2">
      <c r="A18" s="17" t="s">
        <v>116</v>
      </c>
      <c r="B18" s="27">
        <v>2</v>
      </c>
      <c r="C18" s="27"/>
      <c r="D18" s="27">
        <v>7</v>
      </c>
      <c r="E18" s="27"/>
      <c r="F18" s="27">
        <v>9</v>
      </c>
    </row>
    <row r="19" spans="1:6" x14ac:dyDescent="0.2">
      <c r="A19" s="17" t="s">
        <v>214</v>
      </c>
      <c r="B19" s="27">
        <v>1</v>
      </c>
      <c r="C19" s="27"/>
      <c r="D19" s="27">
        <v>2</v>
      </c>
      <c r="E19" s="27"/>
      <c r="F19" s="27">
        <v>3</v>
      </c>
    </row>
    <row r="20" spans="1:6" x14ac:dyDescent="0.2">
      <c r="A20" s="17" t="s">
        <v>460</v>
      </c>
      <c r="B20" s="27">
        <v>2</v>
      </c>
      <c r="C20" s="27"/>
      <c r="D20" s="27">
        <v>1</v>
      </c>
      <c r="E20" s="27">
        <v>1</v>
      </c>
      <c r="F20" s="27">
        <v>4</v>
      </c>
    </row>
    <row r="21" spans="1:6" x14ac:dyDescent="0.2">
      <c r="A21" s="17" t="s">
        <v>477</v>
      </c>
      <c r="B21" s="27">
        <v>139</v>
      </c>
      <c r="C21" s="27">
        <v>46</v>
      </c>
      <c r="D21" s="27">
        <v>166</v>
      </c>
      <c r="E21" s="27">
        <v>61</v>
      </c>
      <c r="F21" s="27">
        <v>412</v>
      </c>
    </row>
  </sheetData>
  <pageMargins left="0.75" right="0.75" top="1" bottom="1" header="0.511811023622047" footer="0.511811023622047"/>
  <pageSetup paperSize="9" orientation="portrait" horizontalDpi="300" verticalDpi="30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-0.249977111117893"/>
  </sheetPr>
  <dimension ref="A1:E13"/>
  <sheetViews>
    <sheetView showGridLines="0" zoomScaleNormal="100" workbookViewId="0">
      <selection activeCell="R30" sqref="R30"/>
    </sheetView>
  </sheetViews>
  <sheetFormatPr baseColWidth="10" defaultColWidth="8.6640625" defaultRowHeight="15" x14ac:dyDescent="0.2"/>
  <cols>
    <col min="1" max="1" width="21.1640625" bestFit="1" customWidth="1"/>
    <col min="2" max="2" width="14.83203125" bestFit="1" customWidth="1"/>
    <col min="3" max="3" width="5.1640625" bestFit="1" customWidth="1"/>
    <col min="4" max="4" width="8.5" bestFit="1" customWidth="1"/>
    <col min="5" max="5" width="10" bestFit="1" customWidth="1"/>
    <col min="6" max="6" width="5.6640625" bestFit="1" customWidth="1"/>
    <col min="7" max="7" width="4.1640625" bestFit="1" customWidth="1"/>
    <col min="8" max="9" width="10" customWidth="1"/>
  </cols>
  <sheetData>
    <row r="1" spans="1:5" ht="18" x14ac:dyDescent="0.2">
      <c r="A1" s="9" t="s">
        <v>467</v>
      </c>
    </row>
    <row r="2" spans="1:5" x14ac:dyDescent="0.2">
      <c r="A2" s="2" t="s">
        <v>468</v>
      </c>
    </row>
    <row r="5" spans="1:5" x14ac:dyDescent="0.2">
      <c r="A5" s="16" t="s">
        <v>480</v>
      </c>
      <c r="B5" s="16" t="s">
        <v>488</v>
      </c>
    </row>
    <row r="6" spans="1:5" x14ac:dyDescent="0.2">
      <c r="A6" s="16" t="s">
        <v>479</v>
      </c>
      <c r="B6" t="s">
        <v>107</v>
      </c>
      <c r="C6" t="s">
        <v>43</v>
      </c>
      <c r="D6" t="s">
        <v>93</v>
      </c>
      <c r="E6" t="s">
        <v>477</v>
      </c>
    </row>
    <row r="7" spans="1:5" x14ac:dyDescent="0.2">
      <c r="A7" s="17" t="s">
        <v>469</v>
      </c>
      <c r="B7" s="27">
        <v>30</v>
      </c>
      <c r="C7" s="27">
        <v>22</v>
      </c>
      <c r="D7" s="27">
        <v>15</v>
      </c>
      <c r="E7" s="27">
        <v>67</v>
      </c>
    </row>
    <row r="8" spans="1:5" x14ac:dyDescent="0.2">
      <c r="A8" s="17" t="s">
        <v>470</v>
      </c>
      <c r="B8" s="27">
        <v>10</v>
      </c>
      <c r="C8" s="27">
        <v>78</v>
      </c>
      <c r="D8" s="27">
        <v>6</v>
      </c>
      <c r="E8" s="27">
        <v>94</v>
      </c>
    </row>
    <row r="9" spans="1:5" x14ac:dyDescent="0.2">
      <c r="A9" s="17" t="s">
        <v>471</v>
      </c>
      <c r="B9" s="27">
        <v>11</v>
      </c>
      <c r="C9" s="27">
        <v>38</v>
      </c>
      <c r="D9" s="27"/>
      <c r="E9" s="27">
        <v>49</v>
      </c>
    </row>
    <row r="10" spans="1:5" x14ac:dyDescent="0.2">
      <c r="A10" s="17" t="s">
        <v>472</v>
      </c>
      <c r="B10" s="27">
        <v>3</v>
      </c>
      <c r="C10" s="27">
        <v>2</v>
      </c>
      <c r="D10" s="27"/>
      <c r="E10" s="27">
        <v>5</v>
      </c>
    </row>
    <row r="11" spans="1:5" x14ac:dyDescent="0.2">
      <c r="A11" s="17" t="s">
        <v>473</v>
      </c>
      <c r="B11" s="27">
        <v>4</v>
      </c>
      <c r="C11" s="27">
        <v>37</v>
      </c>
      <c r="D11" s="27">
        <v>39</v>
      </c>
      <c r="E11" s="27">
        <v>80</v>
      </c>
    </row>
    <row r="12" spans="1:5" x14ac:dyDescent="0.2">
      <c r="A12" s="17" t="s">
        <v>474</v>
      </c>
      <c r="B12" s="27">
        <v>78</v>
      </c>
      <c r="C12" s="27">
        <v>31</v>
      </c>
      <c r="D12" s="27">
        <v>8</v>
      </c>
      <c r="E12" s="27">
        <v>117</v>
      </c>
    </row>
    <row r="13" spans="1:5" x14ac:dyDescent="0.2">
      <c r="A13" s="17" t="s">
        <v>477</v>
      </c>
      <c r="B13" s="27">
        <v>136</v>
      </c>
      <c r="C13" s="27">
        <v>208</v>
      </c>
      <c r="D13" s="27">
        <v>68</v>
      </c>
      <c r="E13" s="27">
        <v>412</v>
      </c>
    </row>
  </sheetData>
  <pageMargins left="0.75" right="0.75" top="1" bottom="1" header="0.511811023622047" footer="0.511811023622047"/>
  <pageSetup paperSize="9" orientation="portrait" horizontalDpi="300" verticalDpi="30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1" tint="0.499984740745262"/>
  </sheetPr>
  <dimension ref="A1:B13"/>
  <sheetViews>
    <sheetView showGridLines="0" zoomScaleNormal="100" workbookViewId="0">
      <selection activeCell="V36" sqref="V36"/>
    </sheetView>
  </sheetViews>
  <sheetFormatPr baseColWidth="10" defaultColWidth="8.6640625" defaultRowHeight="15" x14ac:dyDescent="0.2"/>
  <cols>
    <col min="1" max="1" width="10" bestFit="1" customWidth="1"/>
    <col min="2" max="2" width="12.33203125" bestFit="1" customWidth="1"/>
  </cols>
  <sheetData>
    <row r="1" spans="1:2" ht="18" x14ac:dyDescent="0.2">
      <c r="A1" s="9" t="s">
        <v>475</v>
      </c>
    </row>
    <row r="2" spans="1:2" x14ac:dyDescent="0.2">
      <c r="A2" s="2"/>
    </row>
    <row r="5" spans="1:2" x14ac:dyDescent="0.2">
      <c r="A5" s="16" t="s">
        <v>476</v>
      </c>
      <c r="B5" t="s">
        <v>490</v>
      </c>
    </row>
    <row r="6" spans="1:2" x14ac:dyDescent="0.2">
      <c r="A6" s="17">
        <v>2020</v>
      </c>
      <c r="B6" s="27">
        <v>57</v>
      </c>
    </row>
    <row r="7" spans="1:2" x14ac:dyDescent="0.2">
      <c r="A7" s="17">
        <v>2021</v>
      </c>
      <c r="B7" s="27">
        <v>60</v>
      </c>
    </row>
    <row r="8" spans="1:2" x14ac:dyDescent="0.2">
      <c r="A8" s="17">
        <v>2022</v>
      </c>
      <c r="B8" s="27">
        <v>30</v>
      </c>
    </row>
    <row r="9" spans="1:2" x14ac:dyDescent="0.2">
      <c r="A9" s="17">
        <v>2023</v>
      </c>
      <c r="B9" s="27">
        <v>53</v>
      </c>
    </row>
    <row r="10" spans="1:2" x14ac:dyDescent="0.2">
      <c r="A10" s="17">
        <v>2024</v>
      </c>
      <c r="B10" s="27">
        <v>116</v>
      </c>
    </row>
    <row r="11" spans="1:2" x14ac:dyDescent="0.2">
      <c r="A11" s="17">
        <v>2025</v>
      </c>
      <c r="B11" s="27">
        <v>50</v>
      </c>
    </row>
    <row r="12" spans="1:2" x14ac:dyDescent="0.2">
      <c r="A12" s="17">
        <v>2026</v>
      </c>
      <c r="B12" s="27">
        <v>46</v>
      </c>
    </row>
    <row r="13" spans="1:2" x14ac:dyDescent="0.2">
      <c r="A13" s="17" t="s">
        <v>477</v>
      </c>
      <c r="B13" s="27">
        <v>412</v>
      </c>
    </row>
  </sheetData>
  <pageMargins left="0.75" right="0.75" top="1" bottom="1" header="0.511811023622047" footer="0.511811023622047"/>
  <pageSetup paperSize="9" orientation="portrait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Overview</vt:lpstr>
      <vt:lpstr>Raw Data</vt:lpstr>
      <vt:lpstr>Settings</vt:lpstr>
      <vt:lpstr>By Organisation</vt:lpstr>
      <vt:lpstr>By Type</vt:lpstr>
      <vt:lpstr>By Status</vt:lpstr>
      <vt:lpstr>Org x Status</vt:lpstr>
      <vt:lpstr>Age &amp; Sex</vt:lpstr>
      <vt:lpstr>Trend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Cheryl Cowley (Black Pear)</cp:lastModifiedBy>
  <cp:revision>1</cp:revision>
  <dcterms:created xsi:type="dcterms:W3CDTF">2026-08-19T13:19:56Z</dcterms:created>
  <dcterms:modified xsi:type="dcterms:W3CDTF">2026-08-24T09:05:17Z</dcterms:modified>
  <dc:language>en-US</dc:language>
</cp:coreProperties>
</file>